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Business Office\2021-2022\"/>
    </mc:Choice>
  </mc:AlternateContent>
  <xr:revisionPtr revIDLastSave="0" documentId="13_ncr:1_{2E40F601-8C83-41DB-B360-F29DEDEFC24B}" xr6:coauthVersionLast="47" xr6:coauthVersionMax="47" xr10:uidLastSave="{00000000-0000-0000-0000-000000000000}"/>
  <bookViews>
    <workbookView xWindow="1937" yWindow="1964" windowWidth="21849" windowHeight="11559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<sst xmlns="http://schemas.openxmlformats.org/spreadsheetml/2006/main" count="2219" uniqueCount="2178">
  <si>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</si>
  <si>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</si>
  <si>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</si>
  <si>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</si>
  <si>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</si>
  <si>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</si>
  <si>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</si>
  <si>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</si>
  <si>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</si>
  <si>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</si>
  <si>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</si>
  <si>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</si>
  <si>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</si>
  <si>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</si>
  <si>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</si>
  <si>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</si>
  <si>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</si>
  <si>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</si>
  <si>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</si>
  <si>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</si>
  <si>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</si>
  <si>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</si>
  <si>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</si>
  <si>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</si>
  <si>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</si>
  <si>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</si>
  <si>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</si>
  <si>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</si>
  <si>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</si>
  <si>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</si>
  <si>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</si>
  <si>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</si>
  <si>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</si>
  <si>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</si>
  <si>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</si>
  <si>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</si>
  <si>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</si>
  <si>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</si>
  <si>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</si>
  <si>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</si>
  <si>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</si>
  <si>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</si>
  <si>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</si>
  <si>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</si>
  <si>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</si>
  <si>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</si>
  <si>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</si>
  <si>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</si>
  <si>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</si>
  <si>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</si>
  <si>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</si>
  <si>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</si>
  <si>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</si>
  <si>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</si>
  <si>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</si>
  <si>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</si>
  <si>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</si>
  <si>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</si>
  <si>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</si>
  <si>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</si>
  <si>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</si>
  <si>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</si>
  <si>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</si>
  <si>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</si>
  <si>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</si>
  <si>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</si>
  <si>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</si>
  <si>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</si>
  <si>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</si>
  <si>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</si>
  <si>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</si>
  <si>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</si>
  <si>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</si>
  <si>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</si>
  <si>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</si>
  <si>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</si>
  <si>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</si>
  <si>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</si>
  <si>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</si>
  <si>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</si>
  <si>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</si>
  <si>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</si>
  <si>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</si>
  <si>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</si>
  <si>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</si>
  <si>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</si>
  <si>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</si>
  <si>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</si>
  <si>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</si>
  <si>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</si>
  <si>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</si>
  <si>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</si>
  <si>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</si>
  <si>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</si>
  <si>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</si>
  <si>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</si>
  <si>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</si>
  <si>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</si>
  <si>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</si>
  <si>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</si>
  <si>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</si>
  <si>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</si>
  <si>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</si>
  <si>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</si>
  <si>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</si>
  <si>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</si>
  <si>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</si>
  <si>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</si>
  <si>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</si>
  <si>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</si>
  <si>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</si>
  <si>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</si>
  <si>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</si>
  <si>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</si>
  <si>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</si>
  <si>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</si>
  <si>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</si>
  <si>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</si>
  <si>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</si>
  <si>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</si>
  <si>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</si>
  <si>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</si>
  <si>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</si>
  <si>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</si>
  <si>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</si>
  <si>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</si>
  <si>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</si>
  <si>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</si>
  <si>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</si>
  <si>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</si>
  <si>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</si>
  <si>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</si>
  <si>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</si>
  <si>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</si>
  <si>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</si>
  <si>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</si>
  <si>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</si>
  <si>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</si>
  <si>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</si>
  <si>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</si>
  <si>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</si>
  <si>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</si>
  <si>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</si>
  <si>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</si>
  <si>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</si>
  <si>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</si>
  <si>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</si>
  <si>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</si>
  <si>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</si>
  <si>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</si>
  <si>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</si>
  <si>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</si>
  <si>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</si>
  <si>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</si>
  <si>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</si>
  <si>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</si>
  <si>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</si>
  <si>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</si>
  <si>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</si>
  <si>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</si>
  <si>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</si>
  <si>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</si>
  <si>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</si>
  <si>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</si>
  <si>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</si>
  <si>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</si>
  <si>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</si>
  <si>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</si>
  <si>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</si>
  <si>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</si>
  <si>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</si>
  <si>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</si>
  <si>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</si>
  <si>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</si>
  <si>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</si>
  <si>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</si>
  <si>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</si>
  <si>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</si>
  <si>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</si>
  <si>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</si>
  <si>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</si>
  <si>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</si>
  <si>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</si>
  <si>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</si>
  <si>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</si>
  <si>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</si>
  <si>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</si>
  <si>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</si>
  <si>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</si>
  <si>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</si>
  <si>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</si>
  <si>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</si>
  <si>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</si>
  <si>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</si>
  <si>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</si>
  <si>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</si>
  <si>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</si>
  <si>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</si>
  <si>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</si>
  <si>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</si>
  <si>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</si>
  <si>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</si>
  <si>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</si>
  <si>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</si>
  <si>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</si>
  <si>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</si>
  <si>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</si>
  <si>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</si>
  <si>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</si>
  <si>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</si>
  <si>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</si>
  <si>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</si>
  <si>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</si>
  <si>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</si>
  <si>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</si>
  <si>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</si>
  <si>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</si>
  <si>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</si>
  <si>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</si>
  <si>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</si>
  <si>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</si>
  <si>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</si>
  <si>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</si>
  <si>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</si>
  <si>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</si>
  <si>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</si>
  <si>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</si>
  <si>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</si>
  <si>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</si>
  <si>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</si>
  <si>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</si>
  <si>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</si>
  <si>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</si>
  <si>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</si>
  <si>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</si>
  <si>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</si>
  <si>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</si>
  <si>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</si>
  <si>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</si>
  <si>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</si>
  <si>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</si>
  <si>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</si>
  <si>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</si>
  <si>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</si>
  <si>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</si>
  <si>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</si>
  <si>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</si>
  <si>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</si>
  <si>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</si>
  <si>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</si>
  <si>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</si>
  <si>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</si>
  <si>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</si>
  <si>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</si>
  <si>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</si>
  <si>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</si>
  <si>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</si>
  <si>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</si>
  <si>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</si>
  <si>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</si>
  <si>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</si>
  <si>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</si>
  <si>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</si>
  <si>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</si>
  <si>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</si>
  <si>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</si>
  <si>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</si>
  <si>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</si>
  <si>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</si>
  <si>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</si>
  <si>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</si>
  <si>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</si>
  <si>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</si>
  <si>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</si>
  <si>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</si>
  <si>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</si>
  <si>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</si>
  <si>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</si>
  <si>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</si>
  <si>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</si>
  <si>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</si>
  <si>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</si>
  <si>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</si>
  <si>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</si>
  <si>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</si>
  <si>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</si>
  <si>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</si>
  <si>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</si>
  <si>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</si>
  <si>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</si>
  <si>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</si>
  <si>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</si>
  <si>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</si>
  <si>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</si>
  <si>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</si>
  <si>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</si>
  <si>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</si>
  <si>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</si>
  <si>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</si>
  <si>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</si>
  <si>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</si>
  <si>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</si>
  <si>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</si>
  <si>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</si>
  <si>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</si>
  <si>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</si>
  <si>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</si>
  <si>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</si>
  <si>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</si>
  <si>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</si>
  <si>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</si>
  <si>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</si>
  <si>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</si>
  <si>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</si>
  <si>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</si>
  <si>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</si>
  <si>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</si>
  <si>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</si>
  <si>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</si>
  <si>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</si>
  <si>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</si>
  <si>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</si>
  <si>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</si>
  <si>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</si>
  <si>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</si>
  <si>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</si>
  <si>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</si>
  <si>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</si>
  <si>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</si>
  <si>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</si>
  <si>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</si>
  <si>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</si>
  <si>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</si>
  <si>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</si>
  <si>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</si>
  <si>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</si>
  <si>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</si>
  <si>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</si>
  <si>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</si>
  <si>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</si>
  <si>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</si>
  <si>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</si>
  <si>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</si>
  <si>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</si>
  <si>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</si>
  <si>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</si>
  <si>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</si>
  <si>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</si>
  <si>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</si>
  <si>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</si>
  <si>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</si>
  <si>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</si>
  <si>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</si>
  <si>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</si>
  <si>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</si>
  <si>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</si>
  <si>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</si>
  <si>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</si>
  <si>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</si>
  <si>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</si>
  <si>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</si>
  <si>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</si>
  <si>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</si>
  <si>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</si>
  <si>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</si>
  <si>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</si>
  <si>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</si>
  <si>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</si>
  <si>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</si>
  <si>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</si>
  <si>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</si>
  <si>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</si>
  <si>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</si>
  <si>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</si>
  <si>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</si>
  <si>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</si>
  <si>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</si>
  <si>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</si>
  <si>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</si>
  <si>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</si>
  <si>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</si>
  <si>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</si>
  <si>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</si>
  <si>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</si>
  <si>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</si>
  <si>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</si>
  <si>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</si>
  <si>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</si>
  <si>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</si>
  <si>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</si>
  <si>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</si>
  <si>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</si>
  <si>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</si>
  <si>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</si>
  <si>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</si>
  <si>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</si>
  <si>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</si>
  <si>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</si>
  <si>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</si>
  <si>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</si>
  <si>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</si>
  <si>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</si>
  <si>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</si>
  <si>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</si>
  <si>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</si>
  <si>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</si>
  <si>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</si>
  <si>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</si>
  <si>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</si>
  <si>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</si>
  <si>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</si>
  <si>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</si>
  <si>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</si>
  <si>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</si>
  <si>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</si>
  <si>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</si>
  <si>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</si>
  <si>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</si>
  <si>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</si>
  <si>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</si>
  <si>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</si>
  <si>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</si>
  <si>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</si>
  <si>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</si>
  <si>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</si>
  <si>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</si>
  <si>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</si>
  <si>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</si>
  <si>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</si>
  <si>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</si>
  <si>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</si>
  <si>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</si>
  <si>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</si>
  <si>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</si>
  <si>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</si>
  <si>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</si>
  <si>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</si>
  <si>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</si>
  <si>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</si>
  <si>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</si>
  <si>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</si>
  <si>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</si>
  <si>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</si>
  <si>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</si>
  <si>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</si>
  <si>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</si>
  <si>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</si>
  <si>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</si>
  <si>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</si>
  <si>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</si>
  <si>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</si>
  <si>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</si>
  <si>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</si>
  <si>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</si>
  <si>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</si>
  <si>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</si>
  <si>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</si>
  <si>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</si>
  <si>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</si>
  <si>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</si>
  <si>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</si>
  <si>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</si>
  <si>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</si>
  <si>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</si>
  <si>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</si>
  <si>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</si>
  <si>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</si>
  <si>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</si>
  <si>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</si>
  <si>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</si>
  <si>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</si>
  <si>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</si>
  <si>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</si>
  <si>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</si>
  <si>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</si>
  <si>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</si>
  <si>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</si>
  <si>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</si>
  <si>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</si>
  <si>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</si>
  <si>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</si>
  <si>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</si>
  <si>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</si>
  <si>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</si>
  <si>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</si>
  <si>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</si>
  <si>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</si>
  <si>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</si>
  <si>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</si>
  <si>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</si>
  <si>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</si>
  <si>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</si>
  <si>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</si>
  <si>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</si>
  <si>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</si>
  <si>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</si>
  <si>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</si>
  <si>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</si>
  <si>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</si>
  <si>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</si>
  <si>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</si>
  <si>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</si>
  <si>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</si>
  <si>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</si>
  <si>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</si>
  <si>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</si>
  <si>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</si>
  <si>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</si>
  <si>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</si>
  <si>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</si>
  <si>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</si>
  <si>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</si>
  <si>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</si>
  <si>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</si>
  <si>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</si>
  <si>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</si>
  <si>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</si>
  <si>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</si>
  <si>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</si>
  <si>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</si>
  <si>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</si>
  <si>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</si>
  <si>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</si>
  <si>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</si>
  <si>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</si>
  <si>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</si>
  <si>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</si>
  <si>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</si>
  <si>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</si>
  <si>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</si>
  <si>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</si>
  <si>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</si>
  <si>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</si>
  <si>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</si>
  <si>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</si>
  <si>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</si>
  <si>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</si>
  <si>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</si>
  <si>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</si>
  <si>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</si>
  <si>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</si>
  <si>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</si>
  <si>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</si>
  <si>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</si>
  <si>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</si>
  <si>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</si>
  <si>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</si>
  <si>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</si>
  <si>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</si>
  <si>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</si>
  <si>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</si>
  <si>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</si>
  <si>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</si>
  <si>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</si>
  <si>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</si>
  <si>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</si>
  <si>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</si>
  <si>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</si>
  <si>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</si>
  <si>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</si>
  <si>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</si>
  <si>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</si>
  <si>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</si>
  <si>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</si>
  <si>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</si>
  <si>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</si>
  <si>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</si>
  <si>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</si>
  <si>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</si>
  <si>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</si>
  <si>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</si>
  <si>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</si>
  <si>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</si>
  <si>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</si>
  <si>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</si>
  <si>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</si>
  <si>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</si>
  <si>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</si>
  <si>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</si>
  <si>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</si>
  <si>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</si>
  <si>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</si>
  <si>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</si>
  <si>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</si>
  <si>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</si>
  <si>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</si>
  <si>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</si>
  <si>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</si>
  <si>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</si>
  <si>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</si>
  <si>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</si>
  <si>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</si>
  <si>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</si>
  <si>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</si>
  <si>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</si>
  <si>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</si>
  <si>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</si>
  <si>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</si>
  <si>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</si>
  <si>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</si>
  <si>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</si>
  <si>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</si>
  <si>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</si>
  <si>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</si>
  <si>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</si>
  <si>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</si>
  <si>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</si>
  <si>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</si>
  <si>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</si>
  <si>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</si>
  <si>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</si>
  <si>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</si>
  <si>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</si>
  <si>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</si>
  <si>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</si>
  <si>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</si>
  <si>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</si>
  <si>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</si>
  <si>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</si>
  <si>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</si>
  <si>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</si>
  <si>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</si>
  <si>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</si>
  <si>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</si>
  <si>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</si>
  <si>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</si>
  <si>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</si>
  <si>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</si>
  <si>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</si>
  <si>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</si>
  <si>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</si>
  <si>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</si>
  <si>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</si>
  <si>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</si>
  <si>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</si>
  <si>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</si>
  <si>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</si>
  <si>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</si>
  <si>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</si>
  <si>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</si>
  <si>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</si>
  <si>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</si>
  <si>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</si>
  <si>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</si>
  <si>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</si>
  <si>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</si>
  <si>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</si>
  <si>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</si>
  <si>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</si>
  <si>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</si>
  <si>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</si>
  <si>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</si>
  <si>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</si>
  <si>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</si>
  <si>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</si>
  <si>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</si>
  <si>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</si>
  <si>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</si>
  <si>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</si>
  <si>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</si>
  <si>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</si>
  <si>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</si>
  <si>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</si>
  <si>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</si>
  <si>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</si>
  <si>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</si>
  <si>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</si>
  <si>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</si>
  <si>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</si>
  <si>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</si>
  <si>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</si>
  <si>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</si>
  <si>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</si>
  <si>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</si>
  <si>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</si>
  <si>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</si>
  <si>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</si>
  <si>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</si>
  <si>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</si>
  <si>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</si>
  <si>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</si>
  <si>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</si>
  <si>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</si>
  <si>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</si>
  <si>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</si>
  <si>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</si>
  <si>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</si>
  <si>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</si>
  <si>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</si>
  <si>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</si>
  <si>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</si>
  <si>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</si>
  <si>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</si>
  <si>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</si>
  <si>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</si>
  <si>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</si>
  <si>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</si>
  <si>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</si>
  <si>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</si>
  <si>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</si>
  <si>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</si>
  <si>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</si>
  <si>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</si>
  <si>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</si>
  <si>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</si>
  <si>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</si>
  <si>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</si>
  <si>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</si>
  <si>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</si>
  <si>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</si>
  <si>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</si>
  <si>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</si>
  <si>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</si>
  <si>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</si>
  <si>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</si>
  <si>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</si>
  <si>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</si>
  <si>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</si>
  <si>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</si>
  <si>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</si>
  <si>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</si>
  <si>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</si>
  <si>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</si>
  <si>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</si>
  <si>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</si>
  <si>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</si>
  <si>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</si>
  <si>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</si>
  <si>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</si>
  <si>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</si>
  <si>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</si>
  <si>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</si>
  <si>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</si>
  <si>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</si>
  <si>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</si>
  <si>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</si>
  <si>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</si>
  <si>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</si>
  <si>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</si>
  <si>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</si>
  <si>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</si>
  <si>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</si>
  <si>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</si>
  <si>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</si>
  <si>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</si>
  <si>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</si>
  <si>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</si>
  <si>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</si>
  <si>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</si>
  <si>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</si>
  <si>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</si>
  <si>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</si>
  <si>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</si>
  <si>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</si>
  <si>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</si>
  <si>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</si>
  <si>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</si>
  <si>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</si>
  <si>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</si>
  <si>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</si>
  <si>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</si>
  <si>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</si>
  <si>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</si>
  <si>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</si>
  <si>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</si>
  <si>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</si>
  <si>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</si>
  <si>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</si>
  <si>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</si>
  <si>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</si>
  <si>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</si>
  <si>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</si>
  <si>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</si>
  <si>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</si>
  <si>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</si>
  <si>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</si>
  <si>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</si>
  <si>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</si>
  <si>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</si>
  <si>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</si>
  <si>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</si>
  <si>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</si>
  <si>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</si>
  <si>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</si>
  <si>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</si>
  <si>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</si>
  <si>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</si>
  <si>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</si>
  <si>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</si>
  <si>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</si>
  <si>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</si>
  <si>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</si>
  <si>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</si>
  <si>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</si>
  <si>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</si>
  <si>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</si>
  <si>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</si>
  <si>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</si>
  <si>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</si>
  <si>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</si>
  <si>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</si>
  <si>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</si>
  <si>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</si>
  <si>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</si>
  <si>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</si>
  <si>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</si>
  <si>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</si>
  <si>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</si>
  <si>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</si>
  <si>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</si>
  <si>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</si>
  <si>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</si>
  <si>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</si>
  <si>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</si>
  <si>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</si>
  <si>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</si>
  <si>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</si>
  <si>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</si>
  <si>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</si>
  <si>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</si>
  <si>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</si>
  <si>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</si>
  <si>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</si>
  <si>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</si>
  <si>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</si>
  <si>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</si>
  <si>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</si>
  <si>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</si>
  <si>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</si>
  <si>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</si>
  <si>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</si>
  <si>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</si>
  <si>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</si>
  <si>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</si>
  <si>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</si>
  <si>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</si>
  <si>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</si>
  <si>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</si>
  <si>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</si>
  <si>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</si>
  <si>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</si>
  <si>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</si>
  <si>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</si>
  <si>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</si>
  <si>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</si>
  <si>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</si>
  <si>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</si>
  <si>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</si>
  <si>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</si>
  <si>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</si>
  <si>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</si>
  <si>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</si>
  <si>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</si>
  <si>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</si>
  <si>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</si>
  <si>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</si>
  <si>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</si>
  <si>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</si>
  <si>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</si>
  <si>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</si>
  <si>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</si>
  <si>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</si>
  <si>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</si>
  <si>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</si>
  <si>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</si>
  <si>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</si>
  <si>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</si>
  <si>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</si>
  <si>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</si>
  <si>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</si>
  <si>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</si>
  <si>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</si>
  <si>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</si>
  <si>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</si>
  <si>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</si>
  <si>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</si>
  <si>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</si>
  <si>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</si>
  <si>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</si>
  <si>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</si>
  <si>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</si>
  <si>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</si>
  <si>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</si>
  <si>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</si>
  <si>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</si>
  <si>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</si>
  <si>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</si>
  <si>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</si>
  <si>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</si>
  <si>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</si>
  <si>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</si>
  <si>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</si>
  <si>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</si>
  <si>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</si>
  <si>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</si>
  <si>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</si>
  <si>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</si>
  <si>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</si>
  <si>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</si>
  <si>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</si>
  <si>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</si>
  <si>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</si>
  <si>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</si>
  <si>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</si>
  <si>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</si>
  <si>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</si>
  <si>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</si>
  <si>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</si>
  <si>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</si>
  <si>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</si>
  <si>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</si>
  <si>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</si>
  <si>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</si>
  <si>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</si>
  <si>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</si>
  <si>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</si>
  <si>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</si>
  <si>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</si>
  <si>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</si>
  <si>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</si>
  <si>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</si>
  <si>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</si>
  <si>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</si>
  <si>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</si>
  <si>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</si>
  <si>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</si>
  <si>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</si>
  <si>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</si>
  <si>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</si>
  <si>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</si>
  <si>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</si>
  <si>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</si>
  <si>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</si>
  <si>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</si>
  <si>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</si>
  <si>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</si>
  <si>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</si>
  <si>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</si>
  <si>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</si>
  <si>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</si>
  <si>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</si>
  <si>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</si>
  <si>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</si>
  <si>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</si>
  <si>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</si>
  <si>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</si>
  <si>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</si>
  <si>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</si>
  <si>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</si>
  <si>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</si>
  <si>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</si>
  <si>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</si>
  <si>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</si>
  <si>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</si>
  <si>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</si>
  <si>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</si>
  <si>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</si>
  <si>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</si>
  <si>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</si>
  <si>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</si>
  <si>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</si>
  <si>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</si>
  <si>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</si>
  <si>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</si>
  <si>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</si>
  <si>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</si>
  <si>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</si>
  <si>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</si>
  <si>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</si>
  <si>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</si>
  <si>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</si>
  <si>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</si>
  <si>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</si>
  <si>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</si>
  <si>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</si>
  <si>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</si>
  <si>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</si>
  <si>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</si>
  <si>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</si>
  <si>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</si>
  <si>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</si>
  <si>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</si>
  <si>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</si>
  <si>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</si>
  <si>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</si>
  <si>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</si>
  <si>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</si>
  <si>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</si>
  <si>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</si>
  <si>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</si>
  <si>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</si>
  <si>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</si>
  <si>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</si>
  <si>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</si>
  <si>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</si>
  <si>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</si>
  <si>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</si>
  <si>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</si>
  <si>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</si>
  <si>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</si>
  <si>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</si>
  <si>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</si>
  <si>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</si>
  <si>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</si>
  <si>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</si>
  <si>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</si>
  <si>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</si>
  <si>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</si>
  <si>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</si>
  <si>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</si>
  <si>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</si>
  <si>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</si>
  <si>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</si>
  <si>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</si>
  <si>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</si>
  <si>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</si>
  <si>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</si>
  <si>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</si>
  <si>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</si>
  <si>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</si>
  <si>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</si>
  <si>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</si>
  <si>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</si>
  <si>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</si>
  <si>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</si>
  <si>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</si>
  <si>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</si>
  <si>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</si>
  <si>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</si>
  <si>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</si>
  <si>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</si>
  <si>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</si>
  <si>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</si>
  <si>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</si>
  <si>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</si>
  <si>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</si>
  <si>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</si>
  <si>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</si>
  <si>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</si>
  <si>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</si>
  <si>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</si>
  <si>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</si>
  <si>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</si>
  <si>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</si>
  <si>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</si>
  <si>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</si>
  <si>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</si>
  <si>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</si>
  <si>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</si>
  <si>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</si>
  <si>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</si>
  <si>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</si>
  <si>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</si>
  <si>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</si>
  <si>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</si>
  <si>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</si>
  <si>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</si>
  <si>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</si>
  <si>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</si>
  <si>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</si>
  <si>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</si>
  <si>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</si>
  <si>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</si>
  <si>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</si>
  <si>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</si>
  <si>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</si>
  <si>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</si>
  <si>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</si>
  <si>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</si>
  <si>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</si>
  <si>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</si>
  <si>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</si>
  <si>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</si>
  <si>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</si>
  <si>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</si>
  <si>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</si>
  <si>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</si>
  <si>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</si>
  <si>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</si>
  <si>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</si>
  <si>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</si>
  <si>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</si>
  <si>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</si>
  <si>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</si>
  <si>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</si>
  <si>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</si>
  <si>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</si>
  <si>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</si>
  <si>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</si>
  <si>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</si>
  <si>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</si>
  <si>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</si>
  <si>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</si>
  <si>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</si>
  <si>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</si>
  <si>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</si>
  <si>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</si>
  <si>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</si>
  <si>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</si>
  <si>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</si>
  <si>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</si>
  <si>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</si>
  <si>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</si>
  <si>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</si>
  <si>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</si>
  <si>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</si>
  <si>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</si>
  <si>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</si>
  <si>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</si>
  <si>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</si>
  <si>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</si>
  <si>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</si>
  <si>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</si>
  <si>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</si>
  <si>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</si>
  <si>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</si>
  <si>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</si>
  <si>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</si>
  <si>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</si>
  <si>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</si>
  <si>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</si>
  <si>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</si>
  <si>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</si>
  <si>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</si>
  <si>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</si>
  <si>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</si>
  <si>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</si>
  <si>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</si>
  <si>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</si>
  <si>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</si>
  <si>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</si>
  <si>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</si>
  <si>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</si>
  <si>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</si>
  <si>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</si>
  <si>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</si>
  <si>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</si>
  <si>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</si>
  <si>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</si>
  <si>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</si>
  <si>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</si>
  <si>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</si>
  <si>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</si>
  <si>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</si>
  <si>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</si>
  <si>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</si>
  <si>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</si>
  <si>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</si>
  <si>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</si>
  <si>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</si>
  <si>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</si>
  <si>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</si>
  <si>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</si>
  <si>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</si>
  <si>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</si>
  <si>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</si>
  <si>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</si>
  <si>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</si>
  <si>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</si>
  <si>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</si>
  <si>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</si>
  <si>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</si>
  <si>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</si>
  <si>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</si>
  <si>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</si>
  <si>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</si>
  <si>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</si>
  <si>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</si>
  <si>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</si>
  <si>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</si>
  <si>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</si>
  <si>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</si>
  <si>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</si>
  <si>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</si>
  <si>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</si>
  <si>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</si>
  <si>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</si>
  <si>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</si>
  <si>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</si>
  <si>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</si>
  <si>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</si>
  <si>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</si>
  <si>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</si>
  <si>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</si>
  <si>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</si>
  <si>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</si>
  <si>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</si>
  <si>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</si>
  <si>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</si>
  <si>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</si>
  <si>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</si>
  <si>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</si>
  <si>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</si>
  <si>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</si>
  <si>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</si>
  <si>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</si>
  <si>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</si>
  <si>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</si>
  <si>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</si>
  <si>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</si>
  <si>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</si>
  <si>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</si>
  <si>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</si>
  <si>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</si>
  <si>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</si>
  <si>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</si>
  <si>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</si>
  <si>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</si>
  <si>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</si>
  <si>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</si>
  <si>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</si>
  <si>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</si>
  <si>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</si>
  <si>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</si>
  <si>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</si>
  <si>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</si>
  <si>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</si>
  <si>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</si>
  <si>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</si>
  <si>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</si>
  <si>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</si>
  <si>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</si>
  <si>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</si>
  <si>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</si>
  <si>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</si>
  <si>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</si>
  <si>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</si>
  <si>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</si>
  <si>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</si>
  <si>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</si>
  <si>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</si>
  <si>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</si>
  <si>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</si>
  <si>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</si>
  <si>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</si>
  <si>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</si>
  <si>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</si>
  <si>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</si>
  <si>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</si>
  <si>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</si>
  <si>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</si>
  <si>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</si>
  <si>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</si>
  <si>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</si>
  <si>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</si>
  <si>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</si>
  <si>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</si>
  <si>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</si>
  <si>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</si>
  <si>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</si>
  <si>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</si>
  <si>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</si>
  <si>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</si>
  <si>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</si>
  <si>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</si>
  <si>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</si>
  <si>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</si>
  <si>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</si>
  <si>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</si>
  <si>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</si>
  <si>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</si>
  <si>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</si>
  <si>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</si>
  <si>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</si>
  <si>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</si>
  <si>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</si>
  <si>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</si>
  <si>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</si>
  <si>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</si>
  <si>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</si>
  <si>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</si>
  <si>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</si>
  <si>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</si>
  <si>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</si>
  <si>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</si>
  <si>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</si>
  <si>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</si>
  <si>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</si>
  <si>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</si>
  <si>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</si>
  <si>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</si>
  <si>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</si>
  <si>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</si>
  <si>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</si>
  <si>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</si>
  <si>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</si>
  <si>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</si>
  <si>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</si>
  <si>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</si>
  <si>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</si>
  <si>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</si>
  <si>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</si>
  <si>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</si>
  <si>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</si>
  <si>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</si>
  <si>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</si>
  <si>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</si>
  <si>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</si>
  <si>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</si>
  <si>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</si>
  <si>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</si>
  <si>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</si>
  <si>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</si>
  <si>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</si>
  <si>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</si>
  <si>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</si>
  <si>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</si>
  <si>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</si>
  <si>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</si>
  <si>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</si>
  <si>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</si>
  <si>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</si>
  <si>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</si>
  <si>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</si>
  <si>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</si>
  <si>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</si>
  <si>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</si>
  <si>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</si>
  <si>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</si>
  <si>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</si>
  <si>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</si>
  <si>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</si>
  <si>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</si>
  <si>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</si>
  <si>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</si>
  <si>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</si>
  <si>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</si>
  <si>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</si>
  <si>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</si>
  <si>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</si>
  <si>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</si>
  <si>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</si>
  <si>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</si>
  <si>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</si>
  <si>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</si>
  <si>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</si>
  <si>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</si>
  <si>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</si>
  <si>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</si>
  <si>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</si>
  <si>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</si>
  <si>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</si>
  <si>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</si>
  <si>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</si>
  <si>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</si>
  <si>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</si>
  <si>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</si>
  <si>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</si>
  <si>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</si>
  <si>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</si>
  <si>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</si>
  <si>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</si>
  <si>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</si>
  <si>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</si>
  <si>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</si>
  <si>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</si>
  <si>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</si>
  <si>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</si>
  <si>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</si>
  <si>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</si>
  <si>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</si>
  <si>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</si>
  <si>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</si>
  <si>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</si>
  <si>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</si>
  <si>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</si>
  <si>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</si>
  <si>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</si>
  <si>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</si>
  <si>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</si>
  <si>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</si>
  <si>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</si>
  <si>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</si>
  <si>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</si>
  <si>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</si>
  <si>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</si>
  <si>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</si>
  <si>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</si>
  <si>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</si>
  <si>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</si>
  <si>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</si>
  <si>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</si>
  <si>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</si>
  <si>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</si>
  <si>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</si>
  <si>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</si>
  <si>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</si>
  <si>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</si>
  <si>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</si>
  <si>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</si>
  <si>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</si>
  <si>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</si>
  <si>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</si>
  <si>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</si>
  <si>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</si>
  <si>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</si>
  <si>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</si>
  <si>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</si>
  <si>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</si>
  <si>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</si>
  <si>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</si>
  <si>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</si>
  <si>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</si>
  <si>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</si>
  <si>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</si>
  <si>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</si>
  <si>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</si>
  <si>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</si>
  <si>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</si>
  <si>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</si>
  <si>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</si>
  <si>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</si>
  <si>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</si>
  <si>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</si>
  <si>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</si>
  <si>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</si>
  <si>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</si>
  <si>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</si>
  <si>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</si>
  <si>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</si>
  <si>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</si>
  <si>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</si>
  <si>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</si>
  <si>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</si>
  <si>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</si>
  <si>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</si>
  <si>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</si>
  <si>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</si>
  <si>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</si>
  <si>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</si>
  <si>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</si>
  <si>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</si>
  <si>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</si>
  <si>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</si>
  <si>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</si>
  <si>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</si>
  <si>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</si>
  <si>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</si>
  <si>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</si>
  <si>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</si>
  <si>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</si>
  <si>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</si>
  <si>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</si>
  <si>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</si>
  <si>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</si>
  <si>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</si>
  <si>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</si>
  <si>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</si>
  <si>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</si>
  <si>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</si>
  <si>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</si>
  <si>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</si>
  <si>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</si>
  <si>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</si>
  <si>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</si>
  <si>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</si>
  <si>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</si>
  <si>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</si>
  <si>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</si>
  <si>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</si>
  <si>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</si>
  <si>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</si>
  <si>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</si>
  <si>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</si>
  <si>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</si>
  <si>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</si>
  <si>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</si>
  <si>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</si>
  <si>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</si>
  <si>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</si>
  <si>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</si>
  <si>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</si>
  <si>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</si>
  <si>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</si>
  <si>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</si>
  <si>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</si>
  <si>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</si>
  <si>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</si>
  <si>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</si>
  <si>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</si>
  <si>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</si>
  <si>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</si>
  <si>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</si>
  <si>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</si>
  <si>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</si>
  <si>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</si>
  <si>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</si>
  <si>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</si>
  <si>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</si>
  <si>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</si>
  <si>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</si>
  <si>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</si>
  <si>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</si>
  <si>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</si>
  <si>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</si>
  <si>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</si>
  <si>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</si>
  <si>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</si>
  <si>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</si>
  <si>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</si>
  <si>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</si>
  <si>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</si>
  <si>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</si>
  <si>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</si>
  <si>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</si>
  <si>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</si>
  <si>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</si>
  <si>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</si>
  <si>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</si>
  <si>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</si>
  <si>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</si>
  <si>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</si>
  <si>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</si>
  <si>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</si>
  <si>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</si>
  <si>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</si>
  <si>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</si>
  <si>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</si>
  <si>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</si>
  <si>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</si>
  <si>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</si>
  <si>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</si>
  <si>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</si>
  <si>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</si>
  <si>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</si>
  <si>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</si>
  <si>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</si>
  <si>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</si>
  <si>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</si>
  <si>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</si>
  <si>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</si>
  <si>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</si>
  <si>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</si>
  <si>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</si>
  <si>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</si>
  <si>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</si>
  <si>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</si>
  <si>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</si>
  <si>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</si>
  <si>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</si>
  <si>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</si>
  <si>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</si>
  <si>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</si>
  <si>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</si>
  <si>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</si>
  <si>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</si>
  <si>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</si>
  <si>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</si>
  <si>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</si>
  <si>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</si>
  <si>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</si>
  <si>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</si>
  <si>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</si>
  <si>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</si>
  <si>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</si>
  <si>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</si>
  <si>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</si>
  <si>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</si>
  <si>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</si>
  <si>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</si>
  <si>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</si>
  <si>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</si>
  <si>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</si>
  <si>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</si>
  <si>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</si>
  <si>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</si>
  <si>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</si>
  <si>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</si>
  <si>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</si>
  <si>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</si>
  <si>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</si>
  <si>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</si>
  <si>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</si>
  <si>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</si>
  <si>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</si>
  <si>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</si>
  <si>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</si>
  <si>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</si>
  <si>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</si>
  <si>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</si>
  <si>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</si>
  <si>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</si>
  <si>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</si>
  <si>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</si>
  <si>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</si>
  <si>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</si>
  <si>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</si>
  <si>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</si>
  <si>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</si>
  <si>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</si>
  <si>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</si>
  <si>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</si>
  <si>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</si>
  <si>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</si>
  <si>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</si>
  <si>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</si>
  <si>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</si>
  <si>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</si>
  <si>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</si>
  <si>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</si>
  <si>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</si>
  <si>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</si>
  <si>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</si>
  <si>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</si>
  <si>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</si>
  <si>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</si>
  <si>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</si>
  <si>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</si>
  <si>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</si>
  <si>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</si>
  <si>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</si>
  <si>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</si>
  <si>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</si>
  <si>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</si>
  <si>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</si>
  <si>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</si>
  <si>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</si>
  <si>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</si>
  <si>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</si>
  <si>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</si>
  <si>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</si>
  <si>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</si>
  <si>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</si>
  <si>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</si>
  <si>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</si>
  <si>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</si>
  <si>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</si>
  <si>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</si>
  <si>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</si>
  <si>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</si>
  <si>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</si>
  <si>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</si>
  <si>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</si>
  <si>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</si>
  <si>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</si>
  <si>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</si>
  <si>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</si>
  <si>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</si>
  <si>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</si>
  <si>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</si>
  <si>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</si>
  <si>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</si>
  <si>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</si>
  <si>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</si>
  <si>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</si>
  <si>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</si>
  <si>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</si>
  <si>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</si>
  <si>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</si>
  <si>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</si>
  <si>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</si>
  <si>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</si>
  <si>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</si>
  <si>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</si>
  <si>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</si>
  <si>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</si>
  <si>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</si>
  <si>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</si>
  <si>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</si>
  <si>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</si>
  <si>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</si>
  <si>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</si>
  <si>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</si>
  <si>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</si>
  <si>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</si>
  <si>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</si>
  <si>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</si>
  <si>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</si>
  <si>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</si>
  <si>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</si>
  <si>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</si>
  <si>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</si>
  <si>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</si>
  <si>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</si>
  <si>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</si>
  <si>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</si>
  <si>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</si>
  <si>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</si>
  <si>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</si>
  <si>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</si>
  <si>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</si>
  <si>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</si>
  <si>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</si>
  <si>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</si>
  <si>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</si>
  <si>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</si>
  <si>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</si>
  <si>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</si>
  <si>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</si>
  <si>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</si>
  <si>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</si>
  <si>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</si>
  <si>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</si>
  <si>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</si>
  <si>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</si>
  <si>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</si>
  <si>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</si>
  <si>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</si>
  <si>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</si>
  <si>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</si>
  <si>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</si>
  <si>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</si>
  <si>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</si>
  <si>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</si>
  <si>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</si>
  <si>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</si>
  <si>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</si>
  <si>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</si>
  <si>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</si>
  <si>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</si>
  <si>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</si>
  <si>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</si>
  <si>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</si>
  <si>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</si>
  <si>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</si>
  <si>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</si>
  <si>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</si>
  <si>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</si>
  <si>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</si>
  <si>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</si>
  <si>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</si>
  <si>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</si>
  <si>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</si>
  <si>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</si>
  <si>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</si>
  <si>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</si>
  <si>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</si>
  <si>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</si>
  <si>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</si>
  <si>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</si>
  <si>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</si>
  <si>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</si>
  <si>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</si>
  <si>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</si>
  <si>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</si>
  <si>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</si>
  <si>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</si>
  <si>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</si>
  <si>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</si>
  <si>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</si>
  <si>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</si>
  <si>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</si>
  <si>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</si>
  <si>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</si>
  <si>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</si>
  <si>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</si>
  <si>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</si>
  <si>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</si>
  <si>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</si>
  <si>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</si>
  <si>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</si>
  <si>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</si>
  <si>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</si>
  <si>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</si>
  <si>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</si>
  <si>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</si>
  <si>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</si>
  <si>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</si>
  <si>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</si>
  <si>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</si>
  <si>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</si>
  <si>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</si>
  <si>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</si>
  <si>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</si>
  <si>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</si>
  <si>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</si>
  <si>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</si>
  <si>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</si>
  <si>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</si>
  <si>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</si>
  <si>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</si>
  <si>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</si>
  <si>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</si>
  <si>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</si>
  <si>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</si>
  <si>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</si>
  <si>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</si>
  <si>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</si>
  <si>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</si>
  <si>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</si>
  <si>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</si>
  <si>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</si>
  <si>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</si>
  <si>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</si>
  <si>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</si>
  <si>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</si>
  <si>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</si>
  <si>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</si>
  <si>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</si>
  <si>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</si>
  <si>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</si>
  <si>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</si>
  <si>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</si>
  <si>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</si>
  <si>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</si>
  <si>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</si>
  <si>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</si>
  <si>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</si>
  <si>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</si>
  <si>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</si>
  <si>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</si>
  <si>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</si>
  <si>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</si>
  <si>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</si>
  <si>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</si>
  <si>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</si>
  <si>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</si>
  <si>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</si>
  <si>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</si>
  <si>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</si>
  <si>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</si>
  <si>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</si>
  <si>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</si>
  <si>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</si>
  <si>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</si>
  <si>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</si>
  <si>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</si>
  <si>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</si>
  <si>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</si>
  <si>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</si>
  <si>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</si>
  <si>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</si>
  <si>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</si>
  <si>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</si>
  <si>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</si>
  <si>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</si>
  <si>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</si>
  <si>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</si>
  <si>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</si>
  <si>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</si>
  <si>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</si>
  <si>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</si>
  <si>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</si>
  <si>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</si>
  <si>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</si>
  <si>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</si>
  <si>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</si>
  <si>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</si>
  <si>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</si>
  <si>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</si>
  <si>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</si>
  <si>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</si>
  <si>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</si>
  <si>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</si>
  <si>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</si>
  <si>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</si>
  <si>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</si>
  <si>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</si>
  <si>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</si>
  <si>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</si>
  <si>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</si>
  <si>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</si>
  <si>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</si>
  <si>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</si>
  <si>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</si>
  <si>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</si>
  <si>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</si>
  <si>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</si>
  <si>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</si>
  <si>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</si>
  <si>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</si>
  <si>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</si>
  <si>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</si>
  <si>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</si>
  <si>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</si>
  <si>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</si>
  <si>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</si>
  <si>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</si>
  <si>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</si>
  <si>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</si>
  <si>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</si>
  <si>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</si>
  <si>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</si>
  <si>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</si>
  <si>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</si>
  <si>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</si>
  <si>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</si>
  <si>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</si>
  <si>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</si>
  <si>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</si>
  <si>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</si>
  <si>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</si>
  <si>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</si>
  <si>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</si>
  <si>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</si>
  <si>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</si>
  <si>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</si>
  <si>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</si>
  <si>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</si>
  <si>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</si>
  <si>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</si>
  <si>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</si>
  <si>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</si>
  <si>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</si>
  <si>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</si>
  <si>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</si>
  <si>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</si>
  <si>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</si>
  <si>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</si>
  <si>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</si>
  <si>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</si>
  <si>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</si>
  <si>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</si>
  <si>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</si>
  <si>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</si>
  <si>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</si>
  <si>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</si>
  <si>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</si>
  <si>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</si>
  <si>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</si>
  <si>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</si>
  <si>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</si>
  <si>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</si>
  <si>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</si>
  <si>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</si>
  <si>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</si>
  <si>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</si>
  <si>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</si>
  <si>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</si>
  <si>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</si>
  <si>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</si>
  <si>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</si>
  <si>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</si>
  <si>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</si>
  <si>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</si>
  <si>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</si>
  <si>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</si>
  <si>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</si>
  <si>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</si>
  <si>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</si>
  <si>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</si>
  <si>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</si>
  <si>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</si>
  <si>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</si>
  <si>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</si>
  <si>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</si>
  <si>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</si>
  <si>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</si>
  <si>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</si>
  <si>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</si>
  <si>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</si>
  <si>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</si>
  <si>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</si>
  <si>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</si>
  <si>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</si>
  <si>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</si>
  <si>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</si>
  <si>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</si>
  <si>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</si>
  <si>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</si>
  <si>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</si>
  <si>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</si>
  <si>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</si>
  <si>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</si>
  <si>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</si>
  <si>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</si>
  <si>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</si>
  <si>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</si>
  <si>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</si>
  <si>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</si>
  <si>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</si>
  <si>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</si>
  <si>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</si>
  <si>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</si>
  <si>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</si>
  <si>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</si>
  <si>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</si>
  <si>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</si>
  <si>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</si>
  <si>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</si>
  <si>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</si>
  <si>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</si>
  <si>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</si>
  <si>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</si>
  <si>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</si>
  <si>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</si>
  <si>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</si>
  <si>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</si>
  <si>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</si>
  <si>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</si>
  <si>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</si>
  <si>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</si>
  <si>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</si>
  <si>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</si>
  <si>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</si>
  <si>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</si>
  <si>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</si>
  <si>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</si>
  <si>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</si>
  <si>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</si>
  <si>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</si>
  <si>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</si>
  <si>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</si>
  <si>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</si>
  <si>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</si>
  <si>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</si>
  <si>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</si>
  <si>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</si>
  <si>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</si>
  <si>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</si>
  <si>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</si>
  <si>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</si>
  <si>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</si>
  <si>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</si>
  <si>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</si>
  <si>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</si>
  <si>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</si>
  <si>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</si>
  <si>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</si>
  <si>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</si>
  <si>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</si>
  <si>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</si>
  <si>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</si>
  <si>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</si>
  <si>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</si>
  <si>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</si>
  <si>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</si>
  <si>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</si>
  <si>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</si>
  <si>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</si>
  <si>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</si>
  <si>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</si>
  <si>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</si>
  <si>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</si>
  <si>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</si>
  <si>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</si>
  <si>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</si>
  <si>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</si>
  <si>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</si>
  <si>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</si>
  <si>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</si>
  <si>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</si>
  <si>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</si>
  <si>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</si>
  <si>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</si>
  <si>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</si>
  <si>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</si>
  <si>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</si>
  <si>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</si>
  <si>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</si>
  <si>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</si>
  <si>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</si>
  <si>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</si>
  <si>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</si>
  <si>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</si>
  <si>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</si>
  <si>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</si>
  <si>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</si>
  <si>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</si>
  <si>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</si>
  <si>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</si>
  <si>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</si>
  <si>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</si>
  <si>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</si>
  <si>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</si>
  <si>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</si>
  <si>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</si>
  <si>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</si>
  <si>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</si>
  <si>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</si>
  <si>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</si>
  <si>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</si>
  <si>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</si>
  <si>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</si>
  <si>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</si>
  <si>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</si>
  <si>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</si>
  <si>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</si>
  <si>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</si>
  <si>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</si>
  <si>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</si>
  <si>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</si>
  <si>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</si>
  <si>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</si>
  <si>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</si>
  <si>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</si>
  <si>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</si>
  <si>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</si>
  <si>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</si>
  <si>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</si>
  <si>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</si>
  <si>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</si>
  <si>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</si>
  <si>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</si>
  <si>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</si>
  <si>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</si>
  <si>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</si>
  <si>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</si>
  <si>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</si>
  <si>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</si>
  <si>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</si>
  <si>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</si>
  <si>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</si>
  <si>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</si>
  <si>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</si>
  <si>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</si>
  <si>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</si>
  <si>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</si>
  <si>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</si>
  <si>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</si>
  <si>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</si>
  <si>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</si>
  <si>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</si>
  <si>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</si>
  <si>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</si>
  <si>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</si>
  <si>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</si>
  <si>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</si>
  <si>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</si>
  <si>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</si>
  <si>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</si>
  <si>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</si>
  <si>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</si>
  <si>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</si>
  <si>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</si>
  <si>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</si>
  <si>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</si>
  <si>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</si>
  <si>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</si>
  <si>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</si>
  <si>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</si>
  <si>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</si>
  <si>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</si>
  <si>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</si>
  <si>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</si>
  <si>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</si>
  <si>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</si>
  <si>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</si>
  <si>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</si>
  <si>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</si>
  <si>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</si>
  <si>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</si>
  <si>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</si>
  <si>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</si>
  <si>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</si>
  <si>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</si>
  <si>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</si>
  <si>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</si>
  <si>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</si>
  <si>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</si>
  <si>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</si>
  <si>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</si>
  <si>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</si>
  <si>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</si>
  <si>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</si>
  <si>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</si>
  <si>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</si>
  <si>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</si>
  <si>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</si>
  <si>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</si>
  <si>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</si>
  <si>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</si>
  <si>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</si>
  <si>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</si>
  <si>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</si>
  <si>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</si>
  <si>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</si>
  <si>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</si>
  <si>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</si>
  <si>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</si>
  <si>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</si>
  <si>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</si>
  <si>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</si>
  <si>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</si>
  <si>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</si>
  <si>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</si>
  <si>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</si>
  <si>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</si>
  <si>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</si>
  <si>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</si>
  <si>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</si>
  <si>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</si>
  <si>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</si>
  <si>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</si>
  <si>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</si>
  <si>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</si>
  <si>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</si>
  <si>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001-904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</si>
</sst>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H23" sqref="H23"/>
    </sheetView>
  </sheetViews>
  <sheetFormatPr defaultRowHeight="12.45"/>
  <cols>
    <col min="1" max="1" width="9.625" bestFit="1" customWidth="1"/>
  </cols>
  <sheetData>
    <row r="1" spans="1:13" s="35" customFormat="1" ht="15.05">
      <c r="A1" s="68" t="s">
        <v>2174</v>
      </c>
    </row>
    <row r="2" spans="1:13" ht="13.1">
      <c r="A2" s="22"/>
    </row>
    <row r="3" spans="1:13" s="35" customFormat="1" ht="18" customHeight="1">
      <c r="A3" s="65" t="s">
        <v>2175</v>
      </c>
    </row>
    <row r="4" spans="1:13" s="35" customFormat="1" ht="15.05">
      <c r="A4" s="65" t="s">
        <v>115</v>
      </c>
    </row>
    <row r="6" spans="1:13" ht="15.05">
      <c r="A6" s="65" t="s">
        <v>72</v>
      </c>
    </row>
    <row r="7" spans="1:13" s="35" customFormat="1" ht="15.05">
      <c r="A7" s="65" t="s">
        <v>73</v>
      </c>
    </row>
    <row r="8" spans="1:13" s="66" customFormat="1" ht="15.0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05">
      <c r="A9" s="65" t="s">
        <v>71</v>
      </c>
    </row>
    <row r="10" spans="1:13" s="35" customFormat="1" ht="15.05">
      <c r="A10" s="65" t="s">
        <v>74</v>
      </c>
    </row>
    <row r="11" spans="1:13" s="35" customFormat="1" ht="15.05">
      <c r="A11" s="65"/>
    </row>
    <row r="12" spans="1:13" ht="13.1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3.1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 ht="13.1">
      <c r="A15" s="9" t="s">
        <v>1283</v>
      </c>
    </row>
    <row r="16" spans="1:13" ht="13.1">
      <c r="A16" s="9" t="s">
        <v>1284</v>
      </c>
    </row>
    <row r="17" spans="1:1">
      <c r="A17" s="10" t="s">
        <v>1285</v>
      </c>
    </row>
    <row r="18" spans="1:1" ht="13.1">
      <c r="A18" s="9" t="s">
        <v>527</v>
      </c>
    </row>
    <row r="20" spans="1:1" ht="13.1">
      <c r="A20" s="9" t="s">
        <v>1037</v>
      </c>
    </row>
    <row r="21" spans="1:1" ht="13.1">
      <c r="A21" s="9" t="s">
        <v>1284</v>
      </c>
    </row>
    <row r="22" spans="1:1">
      <c r="A22" s="10" t="s">
        <v>1038</v>
      </c>
    </row>
    <row r="23" spans="1:1" ht="13.1">
      <c r="A23" s="9" t="s">
        <v>1039</v>
      </c>
    </row>
    <row r="25" spans="1:1" ht="13.1">
      <c r="A25" s="9" t="s">
        <v>2138</v>
      </c>
    </row>
    <row r="26" spans="1:1" ht="13.1">
      <c r="A26" s="9" t="s">
        <v>1284</v>
      </c>
    </row>
    <row r="27" spans="1:1">
      <c r="A27" s="10" t="s">
        <v>2136</v>
      </c>
    </row>
    <row r="28" spans="1:1" ht="13.1">
      <c r="A28" s="9" t="s">
        <v>2137</v>
      </c>
    </row>
    <row r="30" spans="1:1" s="35" customFormat="1" ht="15.05">
      <c r="A30" s="9" t="s">
        <v>2148</v>
      </c>
    </row>
    <row r="31" spans="1:1" ht="13.1">
      <c r="A31" s="9" t="s">
        <v>1284</v>
      </c>
    </row>
    <row r="32" spans="1:1">
      <c r="A32" s="10" t="s">
        <v>2149</v>
      </c>
    </row>
    <row r="33" spans="1:1" ht="13.1">
      <c r="A33" s="9" t="s">
        <v>2150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29" workbookViewId="0">
      <selection activeCell="D33" sqref="D33"/>
    </sheetView>
  </sheetViews>
  <sheetFormatPr defaultColWidth="9.125" defaultRowHeight="12.45"/>
  <cols>
    <col min="1" max="1" width="13.625" style="12" customWidth="1"/>
    <col min="2" max="2" width="42.125" style="12" customWidth="1"/>
    <col min="3" max="3" width="6.625" style="12" customWidth="1"/>
    <col min="4" max="4" width="16.375" style="12" customWidth="1"/>
    <col min="5" max="5" width="3.5" style="12" customWidth="1"/>
    <col min="6" max="6" width="11.5" style="12" customWidth="1"/>
    <col min="7" max="13" width="9.125" style="12" customWidth="1"/>
    <col min="14" max="14" width="11.375" style="12" customWidth="1"/>
    <col min="15" max="15" width="11" style="12" customWidth="1"/>
    <col min="16" max="16384" width="9.125" style="12"/>
  </cols>
  <sheetData>
    <row r="1" spans="1:14" ht="13.1">
      <c r="A1" s="11" t="s">
        <v>1286</v>
      </c>
      <c r="B1" s="108" t="str">
        <f>Sheet3!B2</f>
        <v>FRANKSTON ISD</v>
      </c>
      <c r="C1" s="73"/>
    </row>
    <row r="2" spans="1:14" ht="13.1">
      <c r="A2" s="23" t="s">
        <v>1287</v>
      </c>
      <c r="B2" s="109" t="s">
        <v>2177</v>
      </c>
      <c r="C2" s="107" t="s">
        <v>1282</v>
      </c>
    </row>
    <row r="3" spans="1:14" ht="13.1">
      <c r="A3" s="13" t="s">
        <v>257</v>
      </c>
      <c r="B3" s="110">
        <v>44424</v>
      </c>
      <c r="C3" s="107" t="s">
        <v>70</v>
      </c>
    </row>
    <row r="4" spans="1:14">
      <c r="B4" s="14"/>
    </row>
    <row r="5" spans="1:14" s="61" customFormat="1" ht="18.350000000000001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0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0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0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0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05">
      <c r="A11" s="117"/>
      <c r="B11" s="118"/>
      <c r="C11" s="118"/>
      <c r="D11" s="119" t="s">
        <v>2176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0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05">
      <c r="A13" s="126">
        <v>5700</v>
      </c>
      <c r="B13" s="127" t="s">
        <v>87</v>
      </c>
      <c r="C13" s="118"/>
      <c r="D13" s="113">
        <v>3050740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05">
      <c r="A14" s="126">
        <v>5800</v>
      </c>
      <c r="B14" s="131" t="s">
        <v>89</v>
      </c>
      <c r="C14" s="118"/>
      <c r="D14" s="113">
        <v>5861546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5.75" thickBot="1">
      <c r="A15" s="126">
        <v>5900</v>
      </c>
      <c r="B15" s="128" t="s">
        <v>2151</v>
      </c>
      <c r="C15" s="129"/>
      <c r="D15" s="114">
        <v>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5.75" thickTop="1">
      <c r="A16" s="117"/>
      <c r="B16" s="118" t="s">
        <v>90</v>
      </c>
      <c r="C16" s="118"/>
      <c r="D16" s="156">
        <f>SUM(D13:D15)</f>
        <v>8912286</v>
      </c>
      <c r="E16" s="118"/>
      <c r="K16" s="121"/>
      <c r="L16" s="121"/>
      <c r="M16" s="121"/>
      <c r="N16" s="121"/>
    </row>
    <row r="17" spans="1:16" s="134" customFormat="1" ht="15.05">
      <c r="A17" s="132"/>
      <c r="B17" s="133"/>
      <c r="D17" s="119" t="s">
        <v>2176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4.4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4595597</v>
      </c>
      <c r="E19" s="15"/>
      <c r="O19" s="28"/>
    </row>
    <row r="20" spans="1:16" ht="13.1">
      <c r="A20" s="18">
        <v>12</v>
      </c>
      <c r="B20" s="19" t="s">
        <v>1259</v>
      </c>
      <c r="C20" s="15"/>
      <c r="D20" s="55">
        <v>20000</v>
      </c>
      <c r="E20" s="15"/>
      <c r="O20" s="28"/>
    </row>
    <row r="21" spans="1:16" ht="13.1">
      <c r="A21" s="18">
        <v>13</v>
      </c>
      <c r="B21" s="19" t="s">
        <v>1260</v>
      </c>
      <c r="C21" s="15"/>
      <c r="D21" s="55">
        <v>34260</v>
      </c>
      <c r="E21" s="15"/>
      <c r="O21" s="28"/>
    </row>
    <row r="22" spans="1:16" ht="13.1">
      <c r="A22" s="18">
        <v>21</v>
      </c>
      <c r="B22" s="19" t="s">
        <v>1261</v>
      </c>
      <c r="C22" s="15"/>
      <c r="D22" s="55">
        <v>0</v>
      </c>
      <c r="E22" s="15"/>
      <c r="O22" s="28"/>
    </row>
    <row r="23" spans="1:16" ht="13.1">
      <c r="A23" s="18">
        <v>23</v>
      </c>
      <c r="B23" s="19" t="s">
        <v>1262</v>
      </c>
      <c r="C23" s="15"/>
      <c r="D23" s="55">
        <v>627803</v>
      </c>
      <c r="E23" s="15"/>
      <c r="O23" s="28"/>
    </row>
    <row r="24" spans="1:16" ht="13.1">
      <c r="A24" s="18">
        <v>31</v>
      </c>
      <c r="B24" s="19" t="s">
        <v>1263</v>
      </c>
      <c r="C24" s="15"/>
      <c r="D24" s="55">
        <v>243434</v>
      </c>
      <c r="E24" s="15"/>
      <c r="O24" s="28"/>
    </row>
    <row r="25" spans="1:16" ht="13.1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 ht="13.1">
      <c r="A26" s="18">
        <v>33</v>
      </c>
      <c r="B26" s="19" t="s">
        <v>1265</v>
      </c>
      <c r="C26" s="15"/>
      <c r="D26" s="55">
        <v>135018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 ht="13.1">
      <c r="A27" s="18">
        <v>34</v>
      </c>
      <c r="B27" s="19" t="s">
        <v>1266</v>
      </c>
      <c r="C27" s="15"/>
      <c r="D27" s="55">
        <v>287908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.75">
      <c r="A28" s="18">
        <v>35</v>
      </c>
      <c r="B28" s="19" t="s">
        <v>1267</v>
      </c>
      <c r="C28" s="15"/>
      <c r="D28" s="55">
        <v>6000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5.75" thickBot="1">
      <c r="A29" s="18">
        <v>36</v>
      </c>
      <c r="B29" s="19" t="s">
        <v>1268</v>
      </c>
      <c r="C29" s="15"/>
      <c r="D29" s="55">
        <v>709604</v>
      </c>
      <c r="E29" s="15"/>
      <c r="F29" s="58" t="s">
        <v>2171</v>
      </c>
      <c r="O29" s="28"/>
      <c r="P29" s="26"/>
    </row>
    <row r="30" spans="1:16" ht="13.1">
      <c r="A30" s="18">
        <v>41</v>
      </c>
      <c r="B30" s="19" t="s">
        <v>1269</v>
      </c>
      <c r="C30" s="15"/>
      <c r="D30" s="55">
        <v>545347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 ht="13.1">
      <c r="A31" s="18" t="s">
        <v>2168</v>
      </c>
      <c r="B31" s="19" t="s">
        <v>2157</v>
      </c>
      <c r="C31" s="15"/>
      <c r="D31" s="55">
        <v>5000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 ht="13.1">
      <c r="A32" s="18" t="s">
        <v>2169</v>
      </c>
      <c r="B32" s="19" t="s">
        <v>2158</v>
      </c>
      <c r="C32" s="15"/>
      <c r="D32" s="55">
        <v>180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 ht="13.1">
      <c r="A33" s="18">
        <v>51</v>
      </c>
      <c r="B33" s="19" t="s">
        <v>1270</v>
      </c>
      <c r="C33" s="15"/>
      <c r="D33" s="55">
        <v>1160758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 ht="13.1">
      <c r="A34" s="18">
        <v>52</v>
      </c>
      <c r="B34" s="19" t="s">
        <v>1271</v>
      </c>
      <c r="C34" s="15"/>
      <c r="D34" s="55">
        <v>65000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75" thickBot="1">
      <c r="A35" s="18">
        <v>53</v>
      </c>
      <c r="B35" s="19" t="s">
        <v>1272</v>
      </c>
      <c r="C35" s="15"/>
      <c r="D35" s="55">
        <v>161111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 ht="13.1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 ht="13.1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05">
      <c r="A38" s="18">
        <v>81</v>
      </c>
      <c r="B38" s="19" t="s">
        <v>1274</v>
      </c>
      <c r="C38" s="15"/>
      <c r="D38" s="55">
        <v>0</v>
      </c>
      <c r="E38" s="15"/>
      <c r="F38" s="58" t="s">
        <v>2172</v>
      </c>
    </row>
    <row r="39" spans="1:16" ht="15.7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 ht="13.1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 ht="13.1">
      <c r="A41" s="18">
        <v>93</v>
      </c>
      <c r="B41" s="19" t="s">
        <v>1277</v>
      </c>
      <c r="C41" s="15"/>
      <c r="D41" s="55">
        <v>233266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 ht="13.1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75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0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 ht="13.1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75" thickBot="1">
      <c r="A46" s="18">
        <v>99</v>
      </c>
      <c r="B46" s="163" t="s">
        <v>1251</v>
      </c>
      <c r="C46" s="164"/>
      <c r="D46" s="55">
        <v>82000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5.75" thickTop="1">
      <c r="A47" s="18"/>
      <c r="B47" s="141" t="s">
        <v>2141</v>
      </c>
      <c r="C47" s="142"/>
      <c r="D47" s="143">
        <f>SUM(D19:D46)</f>
        <v>8912286</v>
      </c>
    </row>
    <row r="48" spans="1:16" ht="15.75" thickBot="1">
      <c r="B48" s="144"/>
      <c r="C48" s="144"/>
      <c r="D48" s="144"/>
    </row>
    <row r="49" spans="2:15" s="69" customFormat="1" ht="15.05">
      <c r="B49" s="139" t="s">
        <v>91</v>
      </c>
      <c r="C49" s="140"/>
      <c r="D49" s="70">
        <f>D16-D47</f>
        <v>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3.1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 ht="13.1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13.1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3.1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C34" sqref="C34"/>
    </sheetView>
  </sheetViews>
  <sheetFormatPr defaultRowHeight="12.45"/>
  <cols>
    <col min="1" max="1" width="2.625" customWidth="1"/>
    <col min="2" max="2" width="10.625" customWidth="1"/>
    <col min="3" max="3" width="59.25" customWidth="1"/>
    <col min="4" max="4" width="34.375" customWidth="1"/>
    <col min="5" max="5" width="2.375" customWidth="1"/>
    <col min="6" max="6" width="14" customWidth="1"/>
    <col min="7" max="7" width="19.125" customWidth="1"/>
    <col min="8" max="8" width="13.5" customWidth="1"/>
    <col min="9" max="9" width="14" customWidth="1"/>
    <col min="10" max="10" width="2.375" style="32" customWidth="1"/>
  </cols>
  <sheetData>
    <row r="1" spans="1:15" ht="21.8" customHeight="1">
      <c r="A1" s="1"/>
      <c r="C1" s="54" t="s">
        <v>259</v>
      </c>
      <c r="D1" s="21" t="str">
        <f>'Data Entry_Web Posting'!B1</f>
        <v>FRANKSTON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8" customHeight="1">
      <c r="A2" s="1"/>
      <c r="C2" s="54" t="s">
        <v>117</v>
      </c>
      <c r="D2" s="33">
        <f>'Data Entry_Web Posting'!B3</f>
        <v>44424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8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8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8" customHeight="1">
      <c r="A5" s="86"/>
      <c r="B5" s="94">
        <v>5700</v>
      </c>
      <c r="C5" s="95" t="s">
        <v>87</v>
      </c>
      <c r="D5" s="96">
        <f>'Data Entry_Web Posting'!D13</f>
        <v>3050740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8" customHeight="1">
      <c r="A6" s="86"/>
      <c r="B6" s="94">
        <v>5800</v>
      </c>
      <c r="C6" s="155" t="s">
        <v>89</v>
      </c>
      <c r="D6" s="96">
        <f>'Data Entry_Web Posting'!D14</f>
        <v>5861546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8" customHeight="1" thickBot="1">
      <c r="A7" s="86"/>
      <c r="B7" s="97">
        <v>5900</v>
      </c>
      <c r="C7" s="98" t="s">
        <v>2161</v>
      </c>
      <c r="D7" s="99">
        <f>'Data Entry_Web Posting'!D15</f>
        <v>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7.05" customHeight="1" thickTop="1">
      <c r="A8" s="86"/>
      <c r="B8" s="100"/>
      <c r="C8" s="101" t="s">
        <v>90</v>
      </c>
      <c r="D8" s="102">
        <f>'Data Entry_Web Posting'!D16</f>
        <v>8912286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7.0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.0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.05" customHeight="1">
      <c r="A11" s="36"/>
      <c r="B11" s="37">
        <v>11</v>
      </c>
      <c r="C11" s="38" t="s">
        <v>1258</v>
      </c>
      <c r="D11" s="39">
        <f>'Data Entry_Web Posting'!D19</f>
        <v>4595597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.05" customHeight="1">
      <c r="A12" s="36"/>
      <c r="B12" s="37">
        <v>12</v>
      </c>
      <c r="C12" s="38" t="s">
        <v>1240</v>
      </c>
      <c r="D12" s="39">
        <f>'Data Entry_Web Posting'!D20</f>
        <v>20000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1241</v>
      </c>
      <c r="D13" s="39">
        <f>'Data Entry_Web Posting'!D21</f>
        <v>34260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.05" customHeight="1">
      <c r="A14" s="36"/>
      <c r="B14" s="37">
        <v>21</v>
      </c>
      <c r="C14" s="38" t="s">
        <v>1261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.05" customHeight="1">
      <c r="A15" s="36"/>
      <c r="B15" s="37">
        <v>23</v>
      </c>
      <c r="C15" s="38" t="s">
        <v>1262</v>
      </c>
      <c r="D15" s="39">
        <f>'Data Entry_Web Posting'!D23</f>
        <v>627803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.05" customHeight="1">
      <c r="A16" s="36"/>
      <c r="B16" s="37">
        <v>31</v>
      </c>
      <c r="C16" s="38" t="s">
        <v>1252</v>
      </c>
      <c r="D16" s="39">
        <f>'Data Entry_Web Posting'!D24</f>
        <v>243434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.0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.05" customHeight="1">
      <c r="A18" s="36"/>
      <c r="B18" s="37">
        <v>33</v>
      </c>
      <c r="C18" s="38" t="s">
        <v>1265</v>
      </c>
      <c r="D18" s="39">
        <f>'Data Entry_Web Posting'!D26</f>
        <v>135018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.05" customHeight="1">
      <c r="A19" s="36"/>
      <c r="B19" s="45">
        <v>34</v>
      </c>
      <c r="C19" s="38" t="s">
        <v>1246</v>
      </c>
      <c r="D19" s="39">
        <f>'Data Entry_Web Posting'!D27</f>
        <v>287908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.05" customHeight="1">
      <c r="A20" s="36"/>
      <c r="B20" s="45">
        <v>35</v>
      </c>
      <c r="C20" s="38" t="s">
        <v>1267</v>
      </c>
      <c r="D20" s="39">
        <f>'Data Entry_Web Posting'!D28</f>
        <v>6000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.05" customHeight="1">
      <c r="A21" s="36"/>
      <c r="B21" s="37">
        <v>36</v>
      </c>
      <c r="C21" s="38" t="s">
        <v>1242</v>
      </c>
      <c r="D21" s="39">
        <f>'Data Entry_Web Posting'!D29</f>
        <v>709604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.05" customHeight="1">
      <c r="A22" s="36"/>
      <c r="B22" s="45">
        <v>41</v>
      </c>
      <c r="C22" s="38" t="s">
        <v>1269</v>
      </c>
      <c r="D22" s="39">
        <f>'Data Entry_Web Posting'!D30</f>
        <v>545347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2" customHeight="1">
      <c r="A23" s="36"/>
      <c r="B23" s="45" t="s">
        <v>2168</v>
      </c>
      <c r="C23" s="38" t="s">
        <v>2159</v>
      </c>
      <c r="D23" s="39">
        <f>'Data Entry_Web Posting'!D31</f>
        <v>5000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.05" customHeight="1">
      <c r="A24" s="36"/>
      <c r="B24" s="45" t="s">
        <v>2169</v>
      </c>
      <c r="C24" s="38" t="s">
        <v>2160</v>
      </c>
      <c r="D24" s="39">
        <f>'Data Entry_Web Posting'!D32</f>
        <v>180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.05" customHeight="1">
      <c r="A25" s="36"/>
      <c r="B25" s="45">
        <v>51</v>
      </c>
      <c r="C25" s="38" t="s">
        <v>1243</v>
      </c>
      <c r="D25" s="39">
        <f>'Data Entry_Web Posting'!D33</f>
        <v>1160758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.05" customHeight="1">
      <c r="A26" s="36"/>
      <c r="B26" s="45">
        <v>52</v>
      </c>
      <c r="C26" s="38" t="s">
        <v>1244</v>
      </c>
      <c r="D26" s="39">
        <f>'Data Entry_Web Posting'!D34</f>
        <v>65000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.05" customHeight="1">
      <c r="A27" s="36"/>
      <c r="B27" s="45">
        <v>53</v>
      </c>
      <c r="C27" s="38" t="s">
        <v>1245</v>
      </c>
      <c r="D27" s="39">
        <f>'Data Entry_Web Posting'!D35</f>
        <v>161111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.0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.05" customHeight="1">
      <c r="A29" s="36"/>
      <c r="B29" s="45">
        <v>71</v>
      </c>
      <c r="C29" s="38" t="s">
        <v>1247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6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8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85" customHeight="1">
      <c r="A33" s="36"/>
      <c r="B33" s="45">
        <v>93</v>
      </c>
      <c r="C33" s="38" t="s">
        <v>1250</v>
      </c>
      <c r="D33" s="39">
        <f>'Data Entry_Web Posting'!D41</f>
        <v>233266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.0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.0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.0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.0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49999999999999" customHeight="1" thickBot="1">
      <c r="A38" s="36"/>
      <c r="B38" s="161">
        <v>99</v>
      </c>
      <c r="C38" s="48" t="s">
        <v>1254</v>
      </c>
      <c r="D38" s="162">
        <f>'Data Entry_Web Posting'!D46</f>
        <v>82000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8912286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5.75" thickBot="1">
      <c r="A41" s="36"/>
      <c r="B41" s="76"/>
      <c r="C41" s="77" t="s">
        <v>91</v>
      </c>
      <c r="D41" s="138">
        <f>'Data Entry_Web Posting'!D49</f>
        <v>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7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0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0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5.75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0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 ht="13.1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 ht="13.1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 ht="13.1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 ht="13.1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7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.0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 ht="13.1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 ht="13.1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 ht="13.1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75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45"/>
  <sheetData>
    <row r="1" spans="1:1" s="24" customFormat="1" ht="15.0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45"/>
  <cols>
    <col min="2" max="2" width="26.5" customWidth="1"/>
  </cols>
  <sheetData>
    <row r="1" spans="1:2">
      <c r="A1" t="s">
        <v>1288</v>
      </c>
      <c r="B1" t="s">
        <v>1289</v>
      </c>
    </row>
    <row r="2" spans="1:2" ht="13.1">
      <c r="A2" s="8" t="str">
        <f>'Data Entry_Web Posting'!B2</f>
        <v>001-904</v>
      </c>
      <c r="B2" s="8" t="str">
        <f>LOOKUP(A2,A6:A1038,B6:B1038)</f>
        <v>FRANKSTON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Randi Westbrook</cp:lastModifiedBy>
  <cp:lastPrinted>2009-08-11T16:31:08Z</cp:lastPrinted>
  <dcterms:created xsi:type="dcterms:W3CDTF">2006-07-19T19:41:45Z</dcterms:created>
  <dcterms:modified xsi:type="dcterms:W3CDTF">2021-08-17T14:39:32Z</dcterms:modified>
</cp:coreProperties>
</file>