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C:\Users\ERCSBM\Desktop\Feb 25\"/>
    </mc:Choice>
  </mc:AlternateContent>
  <xr:revisionPtr revIDLastSave="0" documentId="13_ncr:1_{835A5DDB-CD40-457B-BB5D-143646ED8445}" xr6:coauthVersionLast="47" xr6:coauthVersionMax="47" xr10:uidLastSave="{00000000-0000-0000-0000-000000000000}"/>
  <bookViews>
    <workbookView xWindow="-120" yWindow="-120" windowWidth="29040" windowHeight="15840" activeTab="1" xr2:uid="{00000000-000D-0000-FFFF-FFFF00000000}"/>
  </bookViews>
  <sheets>
    <sheet name="AcademicYear" sheetId="2" r:id="rId1"/>
    <sheet name="Sheet1" sheetId="3" r:id="rId2"/>
  </sheets>
  <definedNames>
    <definedName name="month">AcademicYear!$E$4</definedName>
    <definedName name="monthNames">{"January","February","March","April","May","June","July","August","September","October","November","December"}</definedName>
    <definedName name="_xlnm.Print_Area" localSheetId="0">AcademicYear!$A$6:$AJ$42</definedName>
    <definedName name="startday">AcademicYear!$I$4</definedName>
    <definedName name="valuevx">42.314159</definedName>
    <definedName name="vertex42_copyright" hidden="1">"© 2007-2018 Vertex42 LLC"</definedName>
    <definedName name="vertex42_id" hidden="1">"academic-year-calendar.xlsx"</definedName>
    <definedName name="vertex42_title" hidden="1">"Academic Year Calendar"</definedName>
    <definedName name="WeekDay">{1,2,3,4,5,6,7}</definedName>
    <definedName name="weekDayNames">{"Su","M","Tu","W","Th","F","Sa"}</definedName>
    <definedName name="WeekNo">{1;2;3;4;5;6}</definedName>
    <definedName name="year">AcademicYear!$A$4</definedName>
  </definedNames>
  <calcPr calcId="191029"/>
</workbook>
</file>

<file path=xl/calcChain.xml><?xml version="1.0" encoding="utf-8"?>
<calcChain xmlns="http://schemas.openxmlformats.org/spreadsheetml/2006/main">
  <c r="L41" i="3" l="1"/>
  <c r="AA45" i="3"/>
  <c r="AB45" i="3" s="1"/>
  <c r="AC45" i="3" s="1"/>
  <c r="J45" i="3"/>
  <c r="K45" i="3" s="1"/>
  <c r="L45" i="3" s="1"/>
  <c r="M45" i="3" s="1"/>
  <c r="B45" i="3"/>
  <c r="C45" i="3" s="1"/>
  <c r="D45" i="3" s="1"/>
  <c r="E45" i="3" s="1"/>
  <c r="W44" i="3"/>
  <c r="Q45" i="3" s="1"/>
  <c r="R45" i="3" s="1"/>
  <c r="S45" i="3" s="1"/>
  <c r="T45" i="3" s="1"/>
  <c r="U45" i="3" s="1"/>
  <c r="M44" i="3"/>
  <c r="N44" i="3" s="1"/>
  <c r="O44" i="3" s="1"/>
  <c r="Y41" i="3"/>
  <c r="Z41" i="3" s="1"/>
  <c r="AA41" i="3" s="1"/>
  <c r="AB41" i="3" s="1"/>
  <c r="AC41" i="3" s="1"/>
  <c r="AD41" i="3" s="1"/>
  <c r="AE41" i="3" s="1"/>
  <c r="Y42" i="3" s="1"/>
  <c r="Z42" i="3" s="1"/>
  <c r="AA42" i="3" s="1"/>
  <c r="AB42" i="3" s="1"/>
  <c r="AC42" i="3" s="1"/>
  <c r="AD42" i="3" s="1"/>
  <c r="AE42" i="3" s="1"/>
  <c r="Y43" i="3" s="1"/>
  <c r="Z43" i="3" s="1"/>
  <c r="AA43" i="3" s="1"/>
  <c r="AB43" i="3" s="1"/>
  <c r="AC43" i="3" s="1"/>
  <c r="AD43" i="3" s="1"/>
  <c r="AE43" i="3" s="1"/>
  <c r="Y44" i="3" s="1"/>
  <c r="Z44" i="3" s="1"/>
  <c r="AA44" i="3" s="1"/>
  <c r="AB44" i="3" s="1"/>
  <c r="AC44" i="3" s="1"/>
  <c r="AD44" i="3" s="1"/>
  <c r="O41" i="3"/>
  <c r="I42" i="3" s="1"/>
  <c r="J42" i="3" s="1"/>
  <c r="K42" i="3" s="1"/>
  <c r="L42" i="3" s="1"/>
  <c r="M42" i="3" s="1"/>
  <c r="N42" i="3" s="1"/>
  <c r="O42" i="3" s="1"/>
  <c r="I43" i="3" s="1"/>
  <c r="J43" i="3" s="1"/>
  <c r="K43" i="3" s="1"/>
  <c r="L43" i="3" s="1"/>
  <c r="M43" i="3" s="1"/>
  <c r="N43" i="3" s="1"/>
  <c r="O43" i="3" s="1"/>
  <c r="I44" i="3" s="1"/>
  <c r="J44" i="3" s="1"/>
  <c r="A41" i="3"/>
  <c r="B41" i="3" s="1"/>
  <c r="C41" i="3" s="1"/>
  <c r="D41" i="3" s="1"/>
  <c r="E41" i="3" s="1"/>
  <c r="F41" i="3" s="1"/>
  <c r="G41" i="3" s="1"/>
  <c r="A42" i="3" s="1"/>
  <c r="B42" i="3" s="1"/>
  <c r="C42" i="3" s="1"/>
  <c r="D42" i="3" s="1"/>
  <c r="E42" i="3" s="1"/>
  <c r="F42" i="3" s="1"/>
  <c r="G42" i="3" s="1"/>
  <c r="A43" i="3" s="1"/>
  <c r="B43" i="3" s="1"/>
  <c r="C43" i="3" s="1"/>
  <c r="D43" i="3" s="1"/>
  <c r="E43" i="3" s="1"/>
  <c r="F43" i="3" s="1"/>
  <c r="G43" i="3" s="1"/>
  <c r="A44" i="3" s="1"/>
  <c r="B44" i="3" s="1"/>
  <c r="C44" i="3" s="1"/>
  <c r="D44" i="3" s="1"/>
  <c r="E44" i="3" s="1"/>
  <c r="F44" i="3" s="1"/>
  <c r="G44" i="3" s="1"/>
  <c r="U40" i="3"/>
  <c r="V40" i="3" s="1"/>
  <c r="W40" i="3" s="1"/>
  <c r="Q41" i="3" s="1"/>
  <c r="R41" i="3" s="1"/>
  <c r="S41" i="3" s="1"/>
  <c r="T41" i="3" s="1"/>
  <c r="U41" i="3" s="1"/>
  <c r="V41" i="3" s="1"/>
  <c r="W41" i="3" s="1"/>
  <c r="Q42" i="3" s="1"/>
  <c r="R42" i="3" s="1"/>
  <c r="S42" i="3" s="1"/>
  <c r="T42" i="3" s="1"/>
  <c r="U42" i="3" s="1"/>
  <c r="V42" i="3" s="1"/>
  <c r="W42" i="3" s="1"/>
  <c r="Q43" i="3" s="1"/>
  <c r="R43" i="3" s="1"/>
  <c r="S43" i="3" s="1"/>
  <c r="T43" i="3" s="1"/>
  <c r="U43" i="3" s="1"/>
  <c r="V43" i="3" s="1"/>
  <c r="W43" i="3" s="1"/>
  <c r="Q44" i="3" s="1"/>
  <c r="R44" i="3" s="1"/>
  <c r="S44" i="3" s="1"/>
  <c r="K40" i="3"/>
  <c r="L40" i="3" s="1"/>
  <c r="M40" i="3" s="1"/>
  <c r="N40" i="3" s="1"/>
  <c r="O40" i="3" s="1"/>
  <c r="I41" i="3" s="1"/>
  <c r="AE39" i="3"/>
  <c r="AD39" i="3"/>
  <c r="AC39" i="3"/>
  <c r="AB39" i="3"/>
  <c r="AA39" i="3"/>
  <c r="Z39" i="3"/>
  <c r="Y39" i="3"/>
  <c r="W39" i="3"/>
  <c r="V39" i="3"/>
  <c r="U39" i="3"/>
  <c r="T39" i="3"/>
  <c r="S39" i="3"/>
  <c r="R39" i="3"/>
  <c r="Q39" i="3"/>
  <c r="O39" i="3"/>
  <c r="N39" i="3"/>
  <c r="M39" i="3"/>
  <c r="L39" i="3"/>
  <c r="K39" i="3"/>
  <c r="J39" i="3"/>
  <c r="I39" i="3"/>
  <c r="G39" i="3"/>
  <c r="F39" i="3"/>
  <c r="E39" i="3"/>
  <c r="D39" i="3"/>
  <c r="C39" i="3"/>
  <c r="B39" i="3"/>
  <c r="A39" i="3"/>
  <c r="S36" i="3"/>
  <c r="T36" i="3" s="1"/>
  <c r="U36" i="3" s="1"/>
  <c r="K36" i="3"/>
  <c r="L36" i="3" s="1"/>
  <c r="M36" i="3" s="1"/>
  <c r="A36" i="3"/>
  <c r="B36" i="3" s="1"/>
  <c r="C36" i="3" s="1"/>
  <c r="D36" i="3" s="1"/>
  <c r="E36" i="3" s="1"/>
  <c r="F36" i="3" s="1"/>
  <c r="AE35" i="3"/>
  <c r="Y36" i="3" s="1"/>
  <c r="Z36" i="3" s="1"/>
  <c r="AA36" i="3" s="1"/>
  <c r="AB36" i="3" s="1"/>
  <c r="AC36" i="3" s="1"/>
  <c r="U32" i="3"/>
  <c r="V32" i="3" s="1"/>
  <c r="W32" i="3" s="1"/>
  <c r="Q33" i="3" s="1"/>
  <c r="R33" i="3" s="1"/>
  <c r="S33" i="3" s="1"/>
  <c r="T33" i="3" s="1"/>
  <c r="U33" i="3" s="1"/>
  <c r="M32" i="3"/>
  <c r="N32" i="3" s="1"/>
  <c r="O32" i="3" s="1"/>
  <c r="I33" i="3" s="1"/>
  <c r="J33" i="3" s="1"/>
  <c r="K33" i="3" s="1"/>
  <c r="L33" i="3" s="1"/>
  <c r="M33" i="3" s="1"/>
  <c r="N33" i="3" s="1"/>
  <c r="O33" i="3" s="1"/>
  <c r="I34" i="3" s="1"/>
  <c r="J34" i="3" s="1"/>
  <c r="K34" i="3" s="1"/>
  <c r="L34" i="3" s="1"/>
  <c r="M34" i="3" s="1"/>
  <c r="N34" i="3" s="1"/>
  <c r="O34" i="3" s="1"/>
  <c r="AC31" i="3"/>
  <c r="AD31" i="3" s="1"/>
  <c r="AE31" i="3" s="1"/>
  <c r="Y32" i="3" s="1"/>
  <c r="Z32" i="3" s="1"/>
  <c r="AA32" i="3" s="1"/>
  <c r="AB32" i="3" s="1"/>
  <c r="AC32" i="3" s="1"/>
  <c r="AD32" i="3" s="1"/>
  <c r="AE32" i="3" s="1"/>
  <c r="Y33" i="3" s="1"/>
  <c r="Z33" i="3" s="1"/>
  <c r="AA33" i="3" s="1"/>
  <c r="AB33" i="3" s="1"/>
  <c r="AC33" i="3" s="1"/>
  <c r="AD33" i="3" s="1"/>
  <c r="AE33" i="3" s="1"/>
  <c r="Y34" i="3" s="1"/>
  <c r="Z34" i="3" s="1"/>
  <c r="AA34" i="3" s="1"/>
  <c r="AB34" i="3" s="1"/>
  <c r="AC34" i="3" s="1"/>
  <c r="AD34" i="3" s="1"/>
  <c r="AE34" i="3" s="1"/>
  <c r="Y35" i="3" s="1"/>
  <c r="Z35" i="3" s="1"/>
  <c r="AA35" i="3" s="1"/>
  <c r="R31" i="3"/>
  <c r="S31" i="3" s="1"/>
  <c r="T31" i="3" s="1"/>
  <c r="U31" i="3" s="1"/>
  <c r="V31" i="3" s="1"/>
  <c r="W31" i="3" s="1"/>
  <c r="Q32" i="3" s="1"/>
  <c r="J31" i="3"/>
  <c r="K31" i="3" s="1"/>
  <c r="L31" i="3" s="1"/>
  <c r="M31" i="3" s="1"/>
  <c r="N31" i="3" s="1"/>
  <c r="O31" i="3" s="1"/>
  <c r="I32" i="3" s="1"/>
  <c r="F31" i="3"/>
  <c r="G31" i="3" s="1"/>
  <c r="A32" i="3" s="1"/>
  <c r="B32" i="3" s="1"/>
  <c r="C32" i="3" s="1"/>
  <c r="D32" i="3" s="1"/>
  <c r="E32" i="3" s="1"/>
  <c r="F32" i="3" s="1"/>
  <c r="G32" i="3" s="1"/>
  <c r="A33" i="3" s="1"/>
  <c r="B33" i="3" s="1"/>
  <c r="C33" i="3" s="1"/>
  <c r="D33" i="3" s="1"/>
  <c r="E33" i="3" s="1"/>
  <c r="F33" i="3" s="1"/>
  <c r="G33" i="3" s="1"/>
  <c r="A34" i="3" s="1"/>
  <c r="B34" i="3" s="1"/>
  <c r="C34" i="3" s="1"/>
  <c r="D34" i="3" s="1"/>
  <c r="E34" i="3" s="1"/>
  <c r="F34" i="3" s="1"/>
  <c r="G34" i="3" s="1"/>
  <c r="A35" i="3" s="1"/>
  <c r="B35" i="3" s="1"/>
  <c r="C35" i="3" s="1"/>
  <c r="D35" i="3" s="1"/>
  <c r="AE30" i="3"/>
  <c r="AD30" i="3"/>
  <c r="AC30" i="3"/>
  <c r="AB30" i="3"/>
  <c r="AA30" i="3"/>
  <c r="Z30" i="3"/>
  <c r="Y30" i="3"/>
  <c r="W30" i="3"/>
  <c r="V30" i="3"/>
  <c r="U30" i="3"/>
  <c r="T30" i="3"/>
  <c r="S30" i="3"/>
  <c r="R30" i="3"/>
  <c r="Q30" i="3"/>
  <c r="O30" i="3"/>
  <c r="N30" i="3"/>
  <c r="M30" i="3"/>
  <c r="L30" i="3"/>
  <c r="K30" i="3"/>
  <c r="J30" i="3"/>
  <c r="I30" i="3"/>
  <c r="G30" i="3"/>
  <c r="F30" i="3"/>
  <c r="E30" i="3"/>
  <c r="D30" i="3"/>
  <c r="C30" i="3"/>
  <c r="B30" i="3"/>
  <c r="A30" i="3"/>
  <c r="Z27" i="3"/>
  <c r="AA27" i="3" s="1"/>
  <c r="AB27" i="3" s="1"/>
  <c r="AC27" i="3" s="1"/>
  <c r="S27" i="3"/>
  <c r="T27" i="3" s="1"/>
  <c r="U27" i="3" s="1"/>
  <c r="B27" i="3"/>
  <c r="C27" i="3" s="1"/>
  <c r="D27" i="3" s="1"/>
  <c r="E27" i="3" s="1"/>
  <c r="AD26" i="3"/>
  <c r="AE26" i="3" s="1"/>
  <c r="AC26" i="3"/>
  <c r="O26" i="3"/>
  <c r="I27" i="3" s="1"/>
  <c r="J27" i="3" s="1"/>
  <c r="K27" i="3" s="1"/>
  <c r="L27" i="3" s="1"/>
  <c r="M27" i="3" s="1"/>
  <c r="E26" i="3"/>
  <c r="F26" i="3" s="1"/>
  <c r="G26" i="3" s="1"/>
  <c r="AE23" i="3"/>
  <c r="Y24" i="3" s="1"/>
  <c r="Z24" i="3" s="1"/>
  <c r="AA24" i="3" s="1"/>
  <c r="AB24" i="3" s="1"/>
  <c r="AC24" i="3" s="1"/>
  <c r="Q23" i="3"/>
  <c r="R23" i="3" s="1"/>
  <c r="S23" i="3" s="1"/>
  <c r="T23" i="3" s="1"/>
  <c r="U23" i="3" s="1"/>
  <c r="V23" i="3" s="1"/>
  <c r="W23" i="3" s="1"/>
  <c r="Q24" i="3" s="1"/>
  <c r="R24" i="3" s="1"/>
  <c r="S24" i="3" s="1"/>
  <c r="T24" i="3" s="1"/>
  <c r="U24" i="3" s="1"/>
  <c r="V24" i="3" s="1"/>
  <c r="W24" i="3" s="1"/>
  <c r="Q25" i="3" s="1"/>
  <c r="R25" i="3" s="1"/>
  <c r="S25" i="3" s="1"/>
  <c r="T25" i="3" s="1"/>
  <c r="U25" i="3" s="1"/>
  <c r="V25" i="3" s="1"/>
  <c r="W25" i="3" s="1"/>
  <c r="Q26" i="3" s="1"/>
  <c r="R26" i="3" s="1"/>
  <c r="S26" i="3" s="1"/>
  <c r="T26" i="3" s="1"/>
  <c r="U26" i="3" s="1"/>
  <c r="V26" i="3" s="1"/>
  <c r="G23" i="3"/>
  <c r="A24" i="3" s="1"/>
  <c r="B24" i="3" s="1"/>
  <c r="C24" i="3" s="1"/>
  <c r="D24" i="3" s="1"/>
  <c r="E24" i="3" s="1"/>
  <c r="F24" i="3" s="1"/>
  <c r="G24" i="3" s="1"/>
  <c r="A25" i="3" s="1"/>
  <c r="B25" i="3" s="1"/>
  <c r="C25" i="3" s="1"/>
  <c r="D25" i="3" s="1"/>
  <c r="E25" i="3" s="1"/>
  <c r="F25" i="3" s="1"/>
  <c r="G25" i="3" s="1"/>
  <c r="A26" i="3" s="1"/>
  <c r="B26" i="3" s="1"/>
  <c r="AA22" i="3"/>
  <c r="AB22" i="3" s="1"/>
  <c r="AC22" i="3" s="1"/>
  <c r="AD22" i="3" s="1"/>
  <c r="AE22" i="3" s="1"/>
  <c r="Y23" i="3" s="1"/>
  <c r="M22" i="3"/>
  <c r="N22" i="3" s="1"/>
  <c r="O22" i="3" s="1"/>
  <c r="I23" i="3" s="1"/>
  <c r="J23" i="3" s="1"/>
  <c r="K23" i="3" s="1"/>
  <c r="L23" i="3" s="1"/>
  <c r="M23" i="3" s="1"/>
  <c r="C22" i="3"/>
  <c r="D22" i="3" s="1"/>
  <c r="E22" i="3" s="1"/>
  <c r="F22" i="3" s="1"/>
  <c r="G22" i="3" s="1"/>
  <c r="A23" i="3" s="1"/>
  <c r="AE21" i="3"/>
  <c r="AD21" i="3"/>
  <c r="AC21" i="3"/>
  <c r="AB21" i="3"/>
  <c r="AA21" i="3"/>
  <c r="Z21" i="3"/>
  <c r="Y21" i="3"/>
  <c r="W21" i="3"/>
  <c r="V21" i="3"/>
  <c r="U21" i="3"/>
  <c r="T21" i="3"/>
  <c r="S21" i="3"/>
  <c r="R21" i="3"/>
  <c r="Q21" i="3"/>
  <c r="O21" i="3"/>
  <c r="N21" i="3"/>
  <c r="M21" i="3"/>
  <c r="L21" i="3"/>
  <c r="K21" i="3"/>
  <c r="J21" i="3"/>
  <c r="I21" i="3"/>
  <c r="G21" i="3"/>
  <c r="F21" i="3"/>
  <c r="E21" i="3"/>
  <c r="D21" i="3"/>
  <c r="C21" i="3"/>
  <c r="B21" i="3"/>
  <c r="A21" i="3"/>
  <c r="Z18" i="3"/>
  <c r="AA18" i="3" s="1"/>
  <c r="AB18" i="3" s="1"/>
  <c r="AC18" i="3" s="1"/>
  <c r="F17" i="3"/>
  <c r="G17" i="3" s="1"/>
  <c r="A18" i="3" s="1"/>
  <c r="B18" i="3" s="1"/>
  <c r="C18" i="3" s="1"/>
  <c r="D18" i="3" s="1"/>
  <c r="E18" i="3" s="1"/>
  <c r="B15" i="3"/>
  <c r="C15" i="3" s="1"/>
  <c r="D15" i="3" s="1"/>
  <c r="E15" i="3" s="1"/>
  <c r="F15" i="3" s="1"/>
  <c r="G15" i="3" s="1"/>
  <c r="A16" i="3" s="1"/>
  <c r="B16" i="3" s="1"/>
  <c r="C16" i="3" s="1"/>
  <c r="D16" i="3" s="1"/>
  <c r="E16" i="3" s="1"/>
  <c r="F16" i="3" s="1"/>
  <c r="G16" i="3" s="1"/>
  <c r="A17" i="3" s="1"/>
  <c r="B17" i="3" s="1"/>
  <c r="C17" i="3" s="1"/>
  <c r="D17" i="3" s="1"/>
  <c r="Y14" i="3"/>
  <c r="Z14" i="3" s="1"/>
  <c r="AA14" i="3" s="1"/>
  <c r="AB14" i="3" s="1"/>
  <c r="AC14" i="3" s="1"/>
  <c r="AD14" i="3" s="1"/>
  <c r="AE14" i="3" s="1"/>
  <c r="Y15" i="3" s="1"/>
  <c r="Z15" i="3" s="1"/>
  <c r="AA15" i="3" s="1"/>
  <c r="AB15" i="3" s="1"/>
  <c r="AC15" i="3" s="1"/>
  <c r="AD15" i="3" s="1"/>
  <c r="AE15" i="3" s="1"/>
  <c r="Y16" i="3" s="1"/>
  <c r="Z16" i="3" s="1"/>
  <c r="AA16" i="3" s="1"/>
  <c r="AB16" i="3" s="1"/>
  <c r="AC16" i="3" s="1"/>
  <c r="AD16" i="3" s="1"/>
  <c r="AE16" i="3" s="1"/>
  <c r="Y17" i="3" s="1"/>
  <c r="Z17" i="3" s="1"/>
  <c r="AA17" i="3" s="1"/>
  <c r="AB17" i="3" s="1"/>
  <c r="AC17" i="3" s="1"/>
  <c r="AD17" i="3" s="1"/>
  <c r="AE17" i="3" s="1"/>
  <c r="D13" i="3"/>
  <c r="E13" i="3" s="1"/>
  <c r="F13" i="3" s="1"/>
  <c r="G13" i="3" s="1"/>
  <c r="A14" i="3" s="1"/>
  <c r="B14" i="3" s="1"/>
  <c r="AE12" i="3"/>
  <c r="AD12" i="3"/>
  <c r="AC12" i="3"/>
  <c r="AB12" i="3"/>
  <c r="AA12" i="3"/>
  <c r="Z12" i="3"/>
  <c r="Y12" i="3"/>
  <c r="G12" i="3"/>
  <c r="F12" i="3"/>
  <c r="E12" i="3"/>
  <c r="D12" i="3"/>
  <c r="C12" i="3"/>
  <c r="B12" i="3"/>
  <c r="A12" i="3"/>
  <c r="A11" i="3"/>
  <c r="Y11" i="3" s="1"/>
  <c r="A20" i="3" s="1"/>
  <c r="I20" i="3" s="1"/>
  <c r="I22" i="3" s="1"/>
  <c r="J22" i="3" s="1"/>
  <c r="V33" i="3" l="1"/>
  <c r="W33" i="3" s="1"/>
  <c r="Q34" i="3" s="1"/>
  <c r="R34" i="3" s="1"/>
  <c r="S34" i="3" s="1"/>
  <c r="T34" i="3" s="1"/>
  <c r="U34" i="3" s="1"/>
  <c r="V34" i="3" s="1"/>
  <c r="W34" i="3" s="1"/>
  <c r="Q35" i="3" s="1"/>
  <c r="R35" i="3" s="1"/>
  <c r="S35" i="3" s="1"/>
  <c r="T35" i="3" s="1"/>
  <c r="U35" i="3" s="1"/>
  <c r="V35" i="3" s="1"/>
  <c r="AD24" i="3"/>
  <c r="AE24" i="3" s="1"/>
  <c r="Y25" i="3" s="1"/>
  <c r="Z25" i="3" s="1"/>
  <c r="AA25" i="3" s="1"/>
  <c r="AB25" i="3" s="1"/>
  <c r="AC25" i="3" s="1"/>
  <c r="AD25" i="3" s="1"/>
  <c r="AE25" i="3" s="1"/>
  <c r="Y26" i="3" s="1"/>
  <c r="Z26" i="3" s="1"/>
  <c r="N23" i="3"/>
  <c r="O23" i="3" s="1"/>
  <c r="I24" i="3" s="1"/>
  <c r="J24" i="3" s="1"/>
  <c r="K24" i="3" s="1"/>
  <c r="L24" i="3" s="1"/>
  <c r="M24" i="3" s="1"/>
  <c r="N24" i="3" s="1"/>
  <c r="O24" i="3" s="1"/>
  <c r="I25" i="3" s="1"/>
  <c r="J25" i="3" s="1"/>
  <c r="K25" i="3" s="1"/>
  <c r="L25" i="3" s="1"/>
  <c r="M25" i="3" s="1"/>
  <c r="N25" i="3" s="1"/>
  <c r="O25" i="3" s="1"/>
  <c r="I26" i="3" s="1"/>
  <c r="J26" i="3" s="1"/>
  <c r="K26" i="3" s="1"/>
  <c r="Q20" i="3"/>
  <c r="Y20" i="3" s="1"/>
  <c r="A29" i="3" s="1"/>
  <c r="AA42" i="2"/>
  <c r="AB42" i="2" s="1"/>
  <c r="AC42" i="2" s="1"/>
  <c r="Y38" i="2"/>
  <c r="Z38" i="2" s="1"/>
  <c r="AA38" i="2" s="1"/>
  <c r="AB38" i="2" s="1"/>
  <c r="AC38" i="2" s="1"/>
  <c r="AD38" i="2" s="1"/>
  <c r="AE38" i="2" s="1"/>
  <c r="Y39" i="2" s="1"/>
  <c r="Z39" i="2" s="1"/>
  <c r="AA39" i="2" s="1"/>
  <c r="AB39" i="2" s="1"/>
  <c r="AC39" i="2" s="1"/>
  <c r="AD39" i="2" s="1"/>
  <c r="AE39" i="2" s="1"/>
  <c r="Y40" i="2" s="1"/>
  <c r="Z40" i="2" s="1"/>
  <c r="AA40" i="2" s="1"/>
  <c r="AB40" i="2" s="1"/>
  <c r="AC40" i="2" s="1"/>
  <c r="AD40" i="2" s="1"/>
  <c r="AE40" i="2" s="1"/>
  <c r="Y41" i="2" s="1"/>
  <c r="Z41" i="2" s="1"/>
  <c r="AA41" i="2" s="1"/>
  <c r="AB41" i="2" s="1"/>
  <c r="AC41" i="2" s="1"/>
  <c r="AD41" i="2" s="1"/>
  <c r="W41" i="2"/>
  <c r="Q42" i="2" s="1"/>
  <c r="R42" i="2" s="1"/>
  <c r="S42" i="2" s="1"/>
  <c r="T42" i="2" s="1"/>
  <c r="U42" i="2" s="1"/>
  <c r="U37" i="2"/>
  <c r="V37" i="2" s="1"/>
  <c r="W37" i="2" s="1"/>
  <c r="Q38" i="2" s="1"/>
  <c r="R38" i="2" s="1"/>
  <c r="S38" i="2" s="1"/>
  <c r="T38" i="2" s="1"/>
  <c r="U38" i="2" s="1"/>
  <c r="V38" i="2" s="1"/>
  <c r="W38" i="2" s="1"/>
  <c r="Q39" i="2" s="1"/>
  <c r="R39" i="2" s="1"/>
  <c r="S39" i="2" s="1"/>
  <c r="T39" i="2" s="1"/>
  <c r="U39" i="2" s="1"/>
  <c r="V39" i="2" s="1"/>
  <c r="W39" i="2" s="1"/>
  <c r="Q40" i="2" s="1"/>
  <c r="R40" i="2" s="1"/>
  <c r="S40" i="2" s="1"/>
  <c r="T40" i="2" s="1"/>
  <c r="U40" i="2" s="1"/>
  <c r="V40" i="2" s="1"/>
  <c r="W40" i="2" s="1"/>
  <c r="Q41" i="2" s="1"/>
  <c r="R41" i="2" s="1"/>
  <c r="S41" i="2" s="1"/>
  <c r="J42" i="2"/>
  <c r="K42" i="2" s="1"/>
  <c r="L42" i="2" s="1"/>
  <c r="M42" i="2" s="1"/>
  <c r="N41" i="2"/>
  <c r="O41" i="2" s="1"/>
  <c r="M41" i="2"/>
  <c r="I39" i="2"/>
  <c r="J39" i="2" s="1"/>
  <c r="K39" i="2" s="1"/>
  <c r="L39" i="2" s="1"/>
  <c r="M39" i="2" s="1"/>
  <c r="N39" i="2" s="1"/>
  <c r="O39" i="2" s="1"/>
  <c r="I40" i="2" s="1"/>
  <c r="J40" i="2" s="1"/>
  <c r="K40" i="2" s="1"/>
  <c r="L40" i="2" s="1"/>
  <c r="M40" i="2" s="1"/>
  <c r="N40" i="2" s="1"/>
  <c r="O40" i="2" s="1"/>
  <c r="I41" i="2" s="1"/>
  <c r="J41" i="2" s="1"/>
  <c r="O38" i="2"/>
  <c r="K37" i="2"/>
  <c r="L37" i="2" s="1"/>
  <c r="M37" i="2" s="1"/>
  <c r="N37" i="2" s="1"/>
  <c r="O37" i="2" s="1"/>
  <c r="I38" i="2" s="1"/>
  <c r="B42" i="2"/>
  <c r="C42" i="2" s="1"/>
  <c r="D42" i="2" s="1"/>
  <c r="E42" i="2" s="1"/>
  <c r="A38" i="2"/>
  <c r="B38" i="2" s="1"/>
  <c r="C38" i="2" s="1"/>
  <c r="D38" i="2" s="1"/>
  <c r="E38" i="2" s="1"/>
  <c r="F38" i="2" s="1"/>
  <c r="G38" i="2" s="1"/>
  <c r="A39" i="2" s="1"/>
  <c r="B39" i="2" s="1"/>
  <c r="C39" i="2" s="1"/>
  <c r="D39" i="2" s="1"/>
  <c r="E39" i="2" s="1"/>
  <c r="F39" i="2" s="1"/>
  <c r="G39" i="2" s="1"/>
  <c r="A40" i="2" s="1"/>
  <c r="B40" i="2" s="1"/>
  <c r="C40" i="2" s="1"/>
  <c r="D40" i="2" s="1"/>
  <c r="E40" i="2" s="1"/>
  <c r="F40" i="2" s="1"/>
  <c r="G40" i="2" s="1"/>
  <c r="A41" i="2" s="1"/>
  <c r="B41" i="2" s="1"/>
  <c r="C41" i="2" s="1"/>
  <c r="D41" i="2" s="1"/>
  <c r="E41" i="2" s="1"/>
  <c r="F41" i="2" s="1"/>
  <c r="G41" i="2" s="1"/>
  <c r="AE32" i="2"/>
  <c r="Y33" i="2" s="1"/>
  <c r="Z33" i="2" s="1"/>
  <c r="AA33" i="2" s="1"/>
  <c r="AB33" i="2" s="1"/>
  <c r="AC33" i="2" s="1"/>
  <c r="AC28" i="2"/>
  <c r="AD28" i="2" s="1"/>
  <c r="AE28" i="2" s="1"/>
  <c r="Y29" i="2" s="1"/>
  <c r="Z29" i="2" s="1"/>
  <c r="AA29" i="2" s="1"/>
  <c r="AB29" i="2" s="1"/>
  <c r="AC29" i="2" s="1"/>
  <c r="AD29" i="2" s="1"/>
  <c r="AE29" i="2" s="1"/>
  <c r="Y30" i="2" s="1"/>
  <c r="Z30" i="2" s="1"/>
  <c r="AA30" i="2" s="1"/>
  <c r="AB30" i="2" s="1"/>
  <c r="AC30" i="2" s="1"/>
  <c r="AD30" i="2" s="1"/>
  <c r="AE30" i="2" s="1"/>
  <c r="Y31" i="2" s="1"/>
  <c r="Z31" i="2" s="1"/>
  <c r="AA31" i="2" s="1"/>
  <c r="AB31" i="2" s="1"/>
  <c r="AC31" i="2" s="1"/>
  <c r="AD31" i="2" s="1"/>
  <c r="AE31" i="2" s="1"/>
  <c r="Y32" i="2" s="1"/>
  <c r="Z32" i="2" s="1"/>
  <c r="AA32" i="2" s="1"/>
  <c r="V29" i="2"/>
  <c r="W29" i="2" s="1"/>
  <c r="Q30" i="2" s="1"/>
  <c r="R30" i="2" s="1"/>
  <c r="S30" i="2" s="1"/>
  <c r="T30" i="2" s="1"/>
  <c r="U30" i="2" s="1"/>
  <c r="V30" i="2" s="1"/>
  <c r="W30" i="2" s="1"/>
  <c r="Q31" i="2" s="1"/>
  <c r="R31" i="2" s="1"/>
  <c r="S31" i="2" s="1"/>
  <c r="T31" i="2" s="1"/>
  <c r="U31" i="2" s="1"/>
  <c r="V31" i="2" s="1"/>
  <c r="W31" i="2" s="1"/>
  <c r="U29" i="2"/>
  <c r="R28" i="2"/>
  <c r="S28" i="2" s="1"/>
  <c r="T28" i="2" s="1"/>
  <c r="U28" i="2" s="1"/>
  <c r="V28" i="2" s="1"/>
  <c r="W28" i="2" s="1"/>
  <c r="Q29" i="2" s="1"/>
  <c r="M29" i="2"/>
  <c r="N29" i="2" s="1"/>
  <c r="O29" i="2" s="1"/>
  <c r="I30" i="2" s="1"/>
  <c r="J30" i="2" s="1"/>
  <c r="K30" i="2" s="1"/>
  <c r="L30" i="2" s="1"/>
  <c r="M30" i="2" s="1"/>
  <c r="N30" i="2" s="1"/>
  <c r="O30" i="2" s="1"/>
  <c r="I31" i="2" s="1"/>
  <c r="J31" i="2" s="1"/>
  <c r="K31" i="2" s="1"/>
  <c r="L31" i="2" s="1"/>
  <c r="M31" i="2" s="1"/>
  <c r="N31" i="2" s="1"/>
  <c r="O31" i="2" s="1"/>
  <c r="J28" i="2"/>
  <c r="K28" i="2" s="1"/>
  <c r="L28" i="2" s="1"/>
  <c r="M28" i="2" s="1"/>
  <c r="N28" i="2" s="1"/>
  <c r="O28" i="2" s="1"/>
  <c r="I29" i="2" s="1"/>
  <c r="A33" i="2"/>
  <c r="B33" i="2" s="1"/>
  <c r="C33" i="2" s="1"/>
  <c r="D33" i="2" s="1"/>
  <c r="E33" i="2" s="1"/>
  <c r="F33" i="2" s="1"/>
  <c r="G28" i="2"/>
  <c r="A29" i="2" s="1"/>
  <c r="B29" i="2" s="1"/>
  <c r="C29" i="2" s="1"/>
  <c r="D29" i="2" s="1"/>
  <c r="E29" i="2" s="1"/>
  <c r="F29" i="2" s="1"/>
  <c r="G29" i="2" s="1"/>
  <c r="A30" i="2" s="1"/>
  <c r="B30" i="2" s="1"/>
  <c r="C30" i="2" s="1"/>
  <c r="D30" i="2" s="1"/>
  <c r="E30" i="2" s="1"/>
  <c r="F30" i="2" s="1"/>
  <c r="G30" i="2" s="1"/>
  <c r="A31" i="2" s="1"/>
  <c r="B31" i="2" s="1"/>
  <c r="C31" i="2" s="1"/>
  <c r="D31" i="2" s="1"/>
  <c r="E31" i="2" s="1"/>
  <c r="F31" i="2" s="1"/>
  <c r="G31" i="2" s="1"/>
  <c r="A32" i="2" s="1"/>
  <c r="B32" i="2" s="1"/>
  <c r="C32" i="2" s="1"/>
  <c r="D32" i="2" s="1"/>
  <c r="F28" i="2"/>
  <c r="Z24" i="2"/>
  <c r="AA24" i="2" s="1"/>
  <c r="AB24" i="2" s="1"/>
  <c r="AC24" i="2" s="1"/>
  <c r="AC23" i="2"/>
  <c r="AD23" i="2" s="1"/>
  <c r="AE23" i="2" s="1"/>
  <c r="AE20" i="2"/>
  <c r="Y21" i="2" s="1"/>
  <c r="Z21" i="2" s="1"/>
  <c r="AA21" i="2" s="1"/>
  <c r="AB21" i="2" s="1"/>
  <c r="AC21" i="2" s="1"/>
  <c r="AD21" i="2" s="1"/>
  <c r="AE21" i="2" s="1"/>
  <c r="Y22" i="2" s="1"/>
  <c r="Z22" i="2" s="1"/>
  <c r="AA22" i="2" s="1"/>
  <c r="AB22" i="2" s="1"/>
  <c r="AC22" i="2" s="1"/>
  <c r="AD22" i="2" s="1"/>
  <c r="AE22" i="2" s="1"/>
  <c r="Y23" i="2" s="1"/>
  <c r="Z23" i="2" s="1"/>
  <c r="AA19" i="2"/>
  <c r="AB19" i="2" s="1"/>
  <c r="AC19" i="2" s="1"/>
  <c r="AD19" i="2" s="1"/>
  <c r="AE19" i="2" s="1"/>
  <c r="Y20" i="2" s="1"/>
  <c r="S24" i="2"/>
  <c r="T24" i="2" s="1"/>
  <c r="U24" i="2" s="1"/>
  <c r="Q20" i="2"/>
  <c r="R20" i="2" s="1"/>
  <c r="S20" i="2" s="1"/>
  <c r="T20" i="2" s="1"/>
  <c r="U20" i="2" s="1"/>
  <c r="V20" i="2" s="1"/>
  <c r="W20" i="2" s="1"/>
  <c r="Q21" i="2" s="1"/>
  <c r="R21" i="2" s="1"/>
  <c r="S21" i="2" s="1"/>
  <c r="T21" i="2" s="1"/>
  <c r="U21" i="2" s="1"/>
  <c r="V21" i="2" s="1"/>
  <c r="W21" i="2" s="1"/>
  <c r="Q22" i="2" s="1"/>
  <c r="R22" i="2" s="1"/>
  <c r="S22" i="2" s="1"/>
  <c r="T22" i="2" s="1"/>
  <c r="U22" i="2" s="1"/>
  <c r="V22" i="2" s="1"/>
  <c r="W22" i="2" s="1"/>
  <c r="Q23" i="2" s="1"/>
  <c r="R23" i="2" s="1"/>
  <c r="S23" i="2" s="1"/>
  <c r="T23" i="2" s="1"/>
  <c r="U23" i="2" s="1"/>
  <c r="V23" i="2" s="1"/>
  <c r="O23" i="2"/>
  <c r="I24" i="2" s="1"/>
  <c r="J24" i="2" s="1"/>
  <c r="K24" i="2" s="1"/>
  <c r="L24" i="2" s="1"/>
  <c r="M24" i="2" s="1"/>
  <c r="M19" i="2"/>
  <c r="N19" i="2" s="1"/>
  <c r="O19" i="2" s="1"/>
  <c r="I20" i="2" s="1"/>
  <c r="J20" i="2" s="1"/>
  <c r="K20" i="2" s="1"/>
  <c r="L20" i="2" s="1"/>
  <c r="M20" i="2" s="1"/>
  <c r="N20" i="2" s="1"/>
  <c r="O20" i="2" s="1"/>
  <c r="I21" i="2" s="1"/>
  <c r="J21" i="2" s="1"/>
  <c r="K21" i="2" s="1"/>
  <c r="L21" i="2" s="1"/>
  <c r="M21" i="2" s="1"/>
  <c r="N21" i="2" s="1"/>
  <c r="O21" i="2" s="1"/>
  <c r="I22" i="2" s="1"/>
  <c r="J22" i="2" s="1"/>
  <c r="K22" i="2" s="1"/>
  <c r="L22" i="2" s="1"/>
  <c r="M22" i="2" s="1"/>
  <c r="N22" i="2" s="1"/>
  <c r="O22" i="2" s="1"/>
  <c r="I23" i="2" s="1"/>
  <c r="J23" i="2" s="1"/>
  <c r="K23" i="2" s="1"/>
  <c r="C19" i="2"/>
  <c r="D19" i="2" s="1"/>
  <c r="E19" i="2" s="1"/>
  <c r="F19" i="2" s="1"/>
  <c r="Z15" i="2"/>
  <c r="AA15" i="2" s="1"/>
  <c r="AB15" i="2" s="1"/>
  <c r="AC15" i="2" s="1"/>
  <c r="Y11" i="2"/>
  <c r="Z11" i="2" s="1"/>
  <c r="AA11" i="2" s="1"/>
  <c r="AB11" i="2" s="1"/>
  <c r="AC11" i="2" s="1"/>
  <c r="AD11" i="2" s="1"/>
  <c r="AE11" i="2" s="1"/>
  <c r="Y12" i="2" s="1"/>
  <c r="Z12" i="2" s="1"/>
  <c r="AA12" i="2" s="1"/>
  <c r="AB12" i="2" s="1"/>
  <c r="AC12" i="2" s="1"/>
  <c r="AD12" i="2" s="1"/>
  <c r="AE12" i="2" s="1"/>
  <c r="Y13" i="2" s="1"/>
  <c r="Z13" i="2" s="1"/>
  <c r="AA13" i="2" s="1"/>
  <c r="AB13" i="2" s="1"/>
  <c r="AC13" i="2" s="1"/>
  <c r="AD13" i="2" s="1"/>
  <c r="AE13" i="2" s="1"/>
  <c r="Y14" i="2" s="1"/>
  <c r="Z14" i="2" s="1"/>
  <c r="AA14" i="2" s="1"/>
  <c r="AB14" i="2" s="1"/>
  <c r="AC14" i="2" s="1"/>
  <c r="AD14" i="2" s="1"/>
  <c r="AE14" i="2" s="1"/>
  <c r="F14" i="2"/>
  <c r="G14" i="2" s="1"/>
  <c r="A15" i="2" s="1"/>
  <c r="B15" i="2" s="1"/>
  <c r="C15" i="2" s="1"/>
  <c r="D15" i="2" s="1"/>
  <c r="E15" i="2" s="1"/>
  <c r="B12" i="2"/>
  <c r="C12" i="2" s="1"/>
  <c r="D12" i="2" s="1"/>
  <c r="E12" i="2" s="1"/>
  <c r="F12" i="2" s="1"/>
  <c r="G12" i="2" s="1"/>
  <c r="A13" i="2" s="1"/>
  <c r="B13" i="2" s="1"/>
  <c r="C13" i="2" s="1"/>
  <c r="D13" i="2" s="1"/>
  <c r="E13" i="2" s="1"/>
  <c r="F13" i="2" s="1"/>
  <c r="G13" i="2" s="1"/>
  <c r="A14" i="2" s="1"/>
  <c r="B14" i="2" s="1"/>
  <c r="C14" i="2" s="1"/>
  <c r="D14" i="2" s="1"/>
  <c r="D10" i="2"/>
  <c r="E10" i="2" s="1"/>
  <c r="F10" i="2" s="1"/>
  <c r="G10" i="2" s="1"/>
  <c r="A11" i="2" s="1"/>
  <c r="B11" i="2" s="1"/>
  <c r="I29" i="3" l="1"/>
  <c r="Q29" i="3" s="1"/>
  <c r="Y29" i="3" s="1"/>
  <c r="A31" i="3"/>
  <c r="B31" i="3" s="1"/>
  <c r="C31" i="3" s="1"/>
  <c r="Q32" i="2"/>
  <c r="R32" i="2" s="1"/>
  <c r="S32" i="2" s="1"/>
  <c r="T32" i="2" s="1"/>
  <c r="U32" i="2" s="1"/>
  <c r="V32" i="2" s="1"/>
  <c r="Y31" i="3" l="1"/>
  <c r="Z31" i="3" s="1"/>
  <c r="A38" i="3"/>
  <c r="I38" i="3" s="1"/>
  <c r="Q38" i="3" s="1"/>
  <c r="S33" i="2"/>
  <c r="T33" i="2" s="1"/>
  <c r="U33" i="2" s="1"/>
  <c r="K33" i="2"/>
  <c r="L33" i="2" s="1"/>
  <c r="M33" i="2" s="1"/>
  <c r="G20" i="2"/>
  <c r="G19" i="2"/>
  <c r="A20" i="2" s="1"/>
  <c r="Q40" i="3" l="1"/>
  <c r="R40" i="3" s="1"/>
  <c r="Y38" i="3"/>
  <c r="A21" i="2"/>
  <c r="B21" i="2" l="1"/>
  <c r="C21" i="2" s="1"/>
  <c r="D21" i="2" s="1"/>
  <c r="E21" i="2" s="1"/>
  <c r="F21" i="2" s="1"/>
  <c r="G21" i="2" s="1"/>
  <c r="A22" i="2" s="1"/>
  <c r="B22" i="2" l="1"/>
  <c r="C22" i="2" s="1"/>
  <c r="D22" i="2" s="1"/>
  <c r="E22" i="2" s="1"/>
  <c r="F22" i="2" s="1"/>
  <c r="G22" i="2" s="1"/>
  <c r="A23" i="2" s="1"/>
  <c r="B23" i="2" s="1"/>
  <c r="E23" i="2" s="1"/>
  <c r="F23" i="2" s="1"/>
  <c r="G23" i="2" s="1"/>
  <c r="B24" i="2"/>
  <c r="C24" i="2" s="1"/>
  <c r="D24" i="2" s="1"/>
  <c r="E24" i="2" s="1"/>
  <c r="AE36" i="2" l="1"/>
  <c r="AD36" i="2"/>
  <c r="AC36" i="2"/>
  <c r="AB36" i="2"/>
  <c r="AA36" i="2"/>
  <c r="Z36" i="2"/>
  <c r="Y36" i="2"/>
  <c r="W36" i="2"/>
  <c r="V36" i="2"/>
  <c r="U36" i="2"/>
  <c r="T36" i="2"/>
  <c r="S36" i="2"/>
  <c r="R36" i="2"/>
  <c r="Q36" i="2"/>
  <c r="O36" i="2"/>
  <c r="N36" i="2"/>
  <c r="M36" i="2"/>
  <c r="L36" i="2"/>
  <c r="K36" i="2"/>
  <c r="J36" i="2"/>
  <c r="I36" i="2"/>
  <c r="G36" i="2"/>
  <c r="F36" i="2"/>
  <c r="E36" i="2"/>
  <c r="D36" i="2"/>
  <c r="C36" i="2"/>
  <c r="B36" i="2"/>
  <c r="A36" i="2"/>
  <c r="G27" i="2"/>
  <c r="F27" i="2"/>
  <c r="E27" i="2"/>
  <c r="D27" i="2"/>
  <c r="C27" i="2"/>
  <c r="B27" i="2"/>
  <c r="A27" i="2"/>
  <c r="O27" i="2"/>
  <c r="N27" i="2"/>
  <c r="M27" i="2"/>
  <c r="L27" i="2"/>
  <c r="K27" i="2"/>
  <c r="J27" i="2"/>
  <c r="I27" i="2"/>
  <c r="W27" i="2"/>
  <c r="V27" i="2"/>
  <c r="U27" i="2"/>
  <c r="T27" i="2"/>
  <c r="S27" i="2"/>
  <c r="R27" i="2"/>
  <c r="Q27" i="2"/>
  <c r="AE27" i="2"/>
  <c r="AD27" i="2"/>
  <c r="AC27" i="2"/>
  <c r="AB27" i="2"/>
  <c r="AA27" i="2"/>
  <c r="Z27" i="2"/>
  <c r="Y27" i="2"/>
  <c r="AE9" i="2"/>
  <c r="AD9" i="2"/>
  <c r="AC9" i="2"/>
  <c r="AB9" i="2"/>
  <c r="AA9" i="2"/>
  <c r="Z9" i="2"/>
  <c r="Y9" i="2"/>
  <c r="AE18" i="2"/>
  <c r="AD18" i="2"/>
  <c r="AC18" i="2"/>
  <c r="AB18" i="2"/>
  <c r="AA18" i="2"/>
  <c r="Z18" i="2"/>
  <c r="Y18" i="2"/>
  <c r="W18" i="2"/>
  <c r="V18" i="2"/>
  <c r="U18" i="2"/>
  <c r="T18" i="2"/>
  <c r="S18" i="2"/>
  <c r="R18" i="2"/>
  <c r="Q18" i="2"/>
  <c r="O18" i="2"/>
  <c r="N18" i="2"/>
  <c r="M18" i="2"/>
  <c r="L18" i="2"/>
  <c r="K18" i="2"/>
  <c r="J18" i="2"/>
  <c r="I18" i="2"/>
  <c r="G18" i="2"/>
  <c r="F18" i="2"/>
  <c r="E18" i="2"/>
  <c r="D18" i="2"/>
  <c r="C18" i="2"/>
  <c r="B18" i="2"/>
  <c r="A18" i="2"/>
  <c r="A9" i="2"/>
  <c r="A8" i="2"/>
  <c r="G9" i="2"/>
  <c r="F9" i="2"/>
  <c r="E9" i="2"/>
  <c r="D9" i="2"/>
  <c r="C9" i="2"/>
  <c r="B9" i="2"/>
  <c r="Y8" i="2" l="1"/>
  <c r="A17" i="2" l="1"/>
  <c r="I17" i="2" l="1"/>
  <c r="I19" i="2" s="1"/>
  <c r="J19" i="2" s="1"/>
  <c r="Q17" i="2" l="1"/>
  <c r="Y17" i="2" l="1"/>
  <c r="A26" i="2" l="1"/>
  <c r="A28" i="2" s="1"/>
  <c r="B28" i="2" s="1"/>
  <c r="C28" i="2" s="1"/>
  <c r="I26" i="2" l="1"/>
  <c r="Q26" i="2" l="1"/>
  <c r="Y26" i="2" l="1"/>
  <c r="Y28" i="2" s="1"/>
  <c r="Z28" i="2" s="1"/>
  <c r="A35" i="2" l="1"/>
  <c r="I35" i="2" l="1"/>
  <c r="Q35" i="2" l="1"/>
  <c r="Q37" i="2" s="1"/>
  <c r="R37" i="2" s="1"/>
  <c r="Y3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I2" authorId="0" shapeId="0" xr:uid="{00000000-0006-0000-01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<sst xmlns="http://schemas.openxmlformats.org/spreadsheetml/2006/main" count="100" uniqueCount="73">
  <si>
    <t>Month</t>
  </si>
  <si>
    <t>Year</t>
  </si>
  <si>
    <t>Start Day</t>
  </si>
  <si>
    <t>1: Sunday, 2: Monday</t>
  </si>
  <si>
    <t>Academic Year Calendar</t>
  </si>
  <si>
    <t>Academic Year Calendar Template</t>
  </si>
  <si>
    <t>Events</t>
  </si>
  <si>
    <t>https://www.vertex42.com/calendars/academic-calendar.html</t>
  </si>
  <si>
    <t>© 2007-2018 Vertex42 LLC</t>
  </si>
  <si>
    <t>End of Quarter/Semester:</t>
  </si>
  <si>
    <t>Round Valley Unified School District</t>
  </si>
  <si>
    <t>Graduations:</t>
  </si>
  <si>
    <t xml:space="preserve">Round Valley Unified School District: (707) 983-6171 </t>
  </si>
  <si>
    <t>Eel River Charter School: (707) 983-6946</t>
  </si>
  <si>
    <t>Students: 180 days - Teachers: 188 days</t>
  </si>
  <si>
    <t>Last Day of School: 06/11/2025</t>
  </si>
  <si>
    <t>11/11 = Veterans Day</t>
  </si>
  <si>
    <t>6/19 = Juneteenth</t>
  </si>
  <si>
    <t>7/4 = Independence Day</t>
  </si>
  <si>
    <t xml:space="preserve">12/24 &amp; 12/25 = Christmas </t>
  </si>
  <si>
    <t>12/31 &amp; 1/1 = New Year</t>
  </si>
  <si>
    <t>Holidays (16):</t>
  </si>
  <si>
    <t>Minimum Days (5):</t>
  </si>
  <si>
    <t>Parent/Teacher Conferences (2):</t>
  </si>
  <si>
    <t>Staff Development/No Class (3)</t>
  </si>
  <si>
    <t>11 mo Employees = 8/1 to 6/30</t>
  </si>
  <si>
    <t>Teacher's Work Year</t>
  </si>
  <si>
    <t xml:space="preserve">Board Approved: 2/10/2025 </t>
  </si>
  <si>
    <t>9/1 = Labor Day</t>
  </si>
  <si>
    <t>9/26 = CA Indian Day</t>
  </si>
  <si>
    <t>10/13 = Indigenous Peoples Day</t>
  </si>
  <si>
    <t xml:space="preserve">11/27 &amp; 11/28 = Thanksgiving </t>
  </si>
  <si>
    <t>1/19 = Martin L. King JR</t>
  </si>
  <si>
    <t>2/16 &amp; 2/20 = Presidents Week</t>
  </si>
  <si>
    <t>4/20 to 4/24 = Spring Break</t>
  </si>
  <si>
    <t>5/25 = Memorial Day</t>
  </si>
  <si>
    <r>
      <t xml:space="preserve">Snow Days (2): </t>
    </r>
    <r>
      <rPr>
        <sz val="10"/>
        <color theme="0"/>
        <rFont val="Arial Narrow"/>
        <family val="2"/>
      </rPr>
      <t>3/23 &amp; 5/11</t>
    </r>
  </si>
  <si>
    <t xml:space="preserve">1st day of School: 08/13/2025 </t>
  </si>
  <si>
    <t>10/9 = End of 1st Quarter</t>
  </si>
  <si>
    <t>12/18 = End 2nd Qtr/1st Sem.</t>
  </si>
  <si>
    <t>3/19 = End of 3rd Quarter</t>
  </si>
  <si>
    <t>6/10= End 4th Qtr/2nd Sem.</t>
  </si>
  <si>
    <t>October 27- 31st</t>
  </si>
  <si>
    <t>11/21, 12/18, 2/13, 4/17 &amp; 6/10</t>
  </si>
  <si>
    <t>April 27th - May 1st</t>
  </si>
  <si>
    <r>
      <t xml:space="preserve">Classes Not in Session: </t>
    </r>
    <r>
      <rPr>
        <sz val="10"/>
        <rFont val="Arial Narrow"/>
        <family val="2"/>
      </rPr>
      <t>2/17- 2/19</t>
    </r>
  </si>
  <si>
    <t>August 8th, 2025 to June 12th, 2026</t>
  </si>
  <si>
    <t>10 mo Employees = 8/12 to 6/10</t>
  </si>
  <si>
    <t>8th Grade: 06/11/2026        High School: 06/12/2026</t>
  </si>
  <si>
    <t>2025-2026</t>
  </si>
  <si>
    <t>October 20- 24th</t>
  </si>
  <si>
    <t>April 13th - April 17th</t>
  </si>
  <si>
    <r>
      <t xml:space="preserve">Minimum Days (7):  </t>
    </r>
    <r>
      <rPr>
        <sz val="10"/>
        <rFont val="Arial Narrow"/>
        <family val="2"/>
      </rPr>
      <t xml:space="preserve"> 10/9, 11/21,</t>
    </r>
  </si>
  <si>
    <t>12/19, 2/13, 3/19, 4/3 &amp; 6/10</t>
  </si>
  <si>
    <t>10/10 = End of 1st Quarter</t>
  </si>
  <si>
    <t>Last Day of School: 6/3/2026</t>
  </si>
  <si>
    <t>10/10/25, 1/5/2026 &amp; 3/20/26</t>
  </si>
  <si>
    <t>Eel River Charter School</t>
  </si>
  <si>
    <t>PO Box 218 Covelo, CA 95428</t>
  </si>
  <si>
    <t>ERCS Board Meeting Dates:</t>
  </si>
  <si>
    <t>Aug12,Sep10,Oct8,Nove12,Dec10 2025</t>
  </si>
  <si>
    <t>Jan21,Feb11,Mar11, Apr15,May13, Jun10 2026</t>
  </si>
  <si>
    <t>Students 175 days</t>
  </si>
  <si>
    <t>August 8th, 2025 to June 5th, 2026</t>
  </si>
  <si>
    <t>12/19 = End 2nd Qtr/1st Sem.</t>
  </si>
  <si>
    <t>6/3= End 4th Qtr/2nd Sem.</t>
  </si>
  <si>
    <t xml:space="preserve">11/24-11/28 = Thanksgiving </t>
  </si>
  <si>
    <t>2/16-2/20 = Presidents' Week</t>
  </si>
  <si>
    <t xml:space="preserve">Classes Not in Session: </t>
  </si>
  <si>
    <t>Approved 2-11-25</t>
  </si>
  <si>
    <t>Holidays:</t>
  </si>
  <si>
    <t>Late Start:</t>
  </si>
  <si>
    <t xml:space="preserve">12/22-1/5 = Winter Break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</si>
</sst>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
    <numFmt numFmtId="166" formatCode="mmm\ d"/>
  </numFmts>
  <fonts count="42" x14ac:knownFonts="1">
    <font>
      <sz val="10"/>
      <name val="Arial"/>
      <family val="2"/>
    </font>
    <font>
      <u/>
      <sz val="8"/>
      <color indexed="12"/>
      <name val="Verdana"/>
      <family val="2"/>
    </font>
    <font>
      <u/>
      <sz val="10"/>
      <color indexed="12"/>
      <name val="Verdana"/>
      <family val="2"/>
    </font>
    <font>
      <b/>
      <u/>
      <sz val="8"/>
      <color indexed="81"/>
      <name val="Tahoma"/>
      <family val="2"/>
    </font>
    <font>
      <sz val="8"/>
      <color indexed="81"/>
      <name val="Tahoma"/>
      <family val="2"/>
    </font>
    <font>
      <b/>
      <sz val="8"/>
      <color indexed="81"/>
      <name val="Tahoma"/>
      <family val="2"/>
    </font>
    <font>
      <sz val="9"/>
      <name val="Arial"/>
      <family val="2"/>
    </font>
    <font>
      <sz val="11"/>
      <name val="Arial"/>
      <family val="2"/>
    </font>
    <font>
      <i/>
      <sz val="8"/>
      <name val="Arial"/>
      <family val="2"/>
    </font>
    <font>
      <sz val="18"/>
      <name val="Verdana"/>
      <family val="2"/>
    </font>
    <font>
      <sz val="8"/>
      <name val="Arial"/>
      <family val="2"/>
    </font>
    <font>
      <sz val="8"/>
      <color indexed="23"/>
      <name val="Verdana"/>
      <family val="2"/>
    </font>
    <font>
      <b/>
      <sz val="16"/>
      <color indexed="60"/>
      <name val="Arial"/>
      <family val="2"/>
    </font>
    <font>
      <u/>
      <sz val="8"/>
      <color indexed="12"/>
      <name val="Arial"/>
      <family val="2"/>
    </font>
    <font>
      <b/>
      <sz val="12"/>
      <color indexed="9"/>
      <name val="Times New Roman"/>
      <family val="1"/>
    </font>
    <font>
      <b/>
      <sz val="12"/>
      <color indexed="9"/>
      <name val="Century Schoolbook"/>
      <family val="1"/>
      <scheme val="major"/>
    </font>
    <font>
      <b/>
      <sz val="18"/>
      <color theme="4" tint="-0.249977111117893"/>
      <name val="Century Schoolbook"/>
      <family val="1"/>
      <scheme val="major"/>
    </font>
    <font>
      <b/>
      <sz val="32"/>
      <color theme="4" tint="-0.249977111117893"/>
      <name val="Century Schoolbook"/>
      <family val="1"/>
      <scheme val="major"/>
    </font>
    <font>
      <sz val="9"/>
      <name val="Century Schoolbook"/>
      <family val="1"/>
      <scheme val="minor"/>
    </font>
    <font>
      <sz val="10"/>
      <name val="Century Schoolbook"/>
      <family val="1"/>
      <scheme val="minor"/>
    </font>
    <font>
      <b/>
      <sz val="16"/>
      <color theme="3" tint="-0.249977111117893"/>
      <name val="Century Schoolbook"/>
      <family val="1"/>
      <scheme val="major"/>
    </font>
    <font>
      <b/>
      <sz val="10"/>
      <name val="Century Schoolbook"/>
      <family val="1"/>
      <scheme val="major"/>
    </font>
    <font>
      <sz val="10"/>
      <name val="Century Schoolbook"/>
      <family val="1"/>
      <scheme val="major"/>
    </font>
    <font>
      <b/>
      <sz val="14"/>
      <color theme="4" tint="-0.249977111117893"/>
      <name val="Century Schoolbook"/>
      <family val="1"/>
      <scheme val="major"/>
    </font>
    <font>
      <sz val="8"/>
      <color theme="1" tint="0.499984740745262"/>
      <name val="Arial"/>
      <family val="2"/>
    </font>
    <font>
      <sz val="9"/>
      <color theme="0"/>
      <name val="Arial"/>
      <family val="2"/>
    </font>
    <font>
      <b/>
      <sz val="10"/>
      <name val="Arial Narrow"/>
      <family val="2"/>
    </font>
    <font>
      <b/>
      <i/>
      <sz val="10"/>
      <name val="Arial Narrow"/>
      <family val="2"/>
    </font>
    <font>
      <sz val="10"/>
      <name val="Arial Narrow"/>
      <family val="2"/>
    </font>
    <font>
      <b/>
      <sz val="10"/>
      <color theme="0"/>
      <name val="Arial Narrow"/>
      <family val="2"/>
    </font>
    <font>
      <sz val="10"/>
      <color theme="0"/>
      <name val="Century Schoolbook"/>
      <family val="1"/>
      <scheme val="minor"/>
    </font>
    <font>
      <sz val="10"/>
      <color theme="0"/>
      <name val="Arial Narrow"/>
      <family val="2"/>
    </font>
    <font>
      <b/>
      <i/>
      <sz val="10"/>
      <color rgb="FFFF0000"/>
      <name val="Arial Narrow"/>
      <family val="2"/>
    </font>
    <font>
      <sz val="10"/>
      <color rgb="FFFF0000"/>
      <name val="Century Schoolbook"/>
      <family val="1"/>
      <scheme val="minor"/>
    </font>
    <font>
      <sz val="9"/>
      <color rgb="FFFFC000"/>
      <name val="Arial"/>
      <family val="2"/>
    </font>
    <font>
      <b/>
      <sz val="9"/>
      <color rgb="FFFF0000"/>
      <name val="Arial"/>
      <family val="2"/>
    </font>
    <font>
      <i/>
      <sz val="10"/>
      <color theme="3"/>
      <name val="Arial"/>
      <family val="2"/>
    </font>
    <font>
      <b/>
      <sz val="9"/>
      <name val="Arial"/>
      <family val="2"/>
    </font>
    <font>
      <b/>
      <sz val="10"/>
      <name val="Arial"/>
      <family val="2"/>
    </font>
    <font>
      <b/>
      <sz val="26"/>
      <color theme="4" tint="-0.249977111117893"/>
      <name val="Century Schoolbook"/>
      <family val="1"/>
      <scheme val="major"/>
    </font>
    <font>
      <b/>
      <sz val="18"/>
      <color theme="5"/>
      <name val="Arial"/>
      <family val="2"/>
    </font>
    <font>
      <sz val="16"/>
      <color indexed="60"/>
      <name val="Arial"/>
      <family val="2"/>
    </font>
  </fonts>
  <fills count="1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FC000"/>
        <bgColor indexed="64"/>
      </patternFill>
    </fill>
    <fill>
      <patternFill patternType="solid">
        <fgColor rgb="FFFF33CC"/>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bgColor indexed="64"/>
      </patternFill>
    </fill>
    <fill>
      <patternFill patternType="solid">
        <fgColor theme="7"/>
        <bgColor indexed="64"/>
      </patternFill>
    </fill>
    <fill>
      <patternFill patternType="solid">
        <fgColor rgb="FF7030A0"/>
        <bgColor indexed="64"/>
      </patternFill>
    </fill>
    <fill>
      <patternFill patternType="solid">
        <fgColor rgb="FFFF3399"/>
        <bgColor indexed="64"/>
      </patternFill>
    </fill>
    <fill>
      <patternFill patternType="solid">
        <fgColor rgb="FF00B050"/>
        <bgColor indexed="64"/>
      </patternFill>
    </fill>
    <fill>
      <patternFill patternType="solid">
        <fgColor rgb="FF00B0F0"/>
        <bgColor indexed="64"/>
      </patternFill>
    </fill>
  </fills>
  <borders count="3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rgb="FF00B050"/>
      </right>
      <top/>
      <bottom/>
      <diagonal/>
    </border>
    <border>
      <left style="thick">
        <color rgb="FF00B050"/>
      </left>
      <right/>
      <top/>
      <bottom/>
      <diagonal/>
    </border>
    <border>
      <left style="thick">
        <color rgb="FF00B050"/>
      </left>
      <right style="thin">
        <color indexed="64"/>
      </right>
      <top/>
      <bottom/>
      <diagonal/>
    </border>
    <border>
      <left/>
      <right style="thick">
        <color rgb="FF00B050"/>
      </right>
      <top/>
      <bottom/>
      <diagonal/>
    </border>
    <border>
      <left/>
      <right style="thick">
        <color rgb="FF00B050"/>
      </right>
      <top style="thick">
        <color rgb="FF00B050"/>
      </top>
      <bottom/>
      <diagonal/>
    </border>
    <border>
      <left style="thick">
        <color rgb="FF00B050"/>
      </left>
      <right/>
      <top style="thick">
        <color rgb="FF00B050"/>
      </top>
      <bottom/>
      <diagonal/>
    </border>
    <border>
      <left style="medium">
        <color theme="6"/>
      </left>
      <right/>
      <top/>
      <bottom/>
      <diagonal/>
    </border>
    <border>
      <left/>
      <right style="medium">
        <color theme="6"/>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theme="6"/>
      </top>
      <bottom style="thin">
        <color indexed="64"/>
      </bottom>
      <diagonal/>
    </border>
    <border>
      <left style="thick">
        <color theme="6"/>
      </left>
      <right style="thin">
        <color indexed="64"/>
      </right>
      <top style="thin">
        <color indexed="64"/>
      </top>
      <bottom style="thin">
        <color indexed="64"/>
      </bottom>
      <diagonal/>
    </border>
    <border>
      <left style="thick">
        <color theme="6"/>
      </left>
      <right/>
      <top style="thick">
        <color theme="6"/>
      </top>
      <bottom style="thick">
        <color theme="6"/>
      </bottom>
      <diagonal/>
    </border>
    <border>
      <left style="thick">
        <color theme="6"/>
      </left>
      <right style="thick">
        <color theme="6"/>
      </right>
      <top style="thick">
        <color theme="6"/>
      </top>
      <bottom style="thick">
        <color theme="6"/>
      </bottom>
      <diagonal/>
    </border>
    <border>
      <left style="thin">
        <color indexed="64"/>
      </left>
      <right style="thin">
        <color indexed="64"/>
      </right>
      <top/>
      <bottom style="thin">
        <color indexed="64"/>
      </bottom>
      <diagonal/>
    </border>
    <border>
      <left style="thick">
        <color theme="6"/>
      </left>
      <right/>
      <top/>
      <bottom/>
      <diagonal/>
    </border>
    <border>
      <left/>
      <right style="thick">
        <color theme="6"/>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s>
  <cellStyleXfs count="2">
    <xf numFmtId="0" fontId="0" fillId="0" borderId="0"/>
    <xf numFmtId="0" fontId="2" fillId="0" borderId="0" applyNumberFormat="0" applyFill="0" applyBorder="0" applyAlignment="0" applyProtection="0">
      <alignment vertical="top"/>
      <protection locked="0"/>
    </xf>
  </cellStyleXfs>
  <cellXfs count="136">
    <xf numFmtId="0" fontId="0" fillId="0" borderId="0" xfId="0"/>
    <xf numFmtId="0" fontId="6" fillId="0" borderId="0" xfId="0" applyFont="1"/>
    <xf numFmtId="0" fontId="0" fillId="0" borderId="3" xfId="0" applyBorder="1"/>
    <xf numFmtId="0" fontId="0" fillId="0" borderId="4" xfId="0" applyBorder="1"/>
    <xf numFmtId="0" fontId="0" fillId="0" borderId="1" xfId="0" applyBorder="1"/>
    <xf numFmtId="0" fontId="0" fillId="0" borderId="2" xfId="0" applyBorder="1"/>
    <xf numFmtId="0" fontId="9" fillId="0" borderId="0" xfId="0" applyFont="1" applyAlignment="1">
      <alignment horizontal="center"/>
    </xf>
    <xf numFmtId="0" fontId="7" fillId="0" borderId="0" xfId="0" applyFont="1" applyAlignment="1">
      <alignment vertical="center"/>
    </xf>
    <xf numFmtId="0" fontId="0" fillId="4" borderId="0" xfId="0" applyFill="1"/>
    <xf numFmtId="0" fontId="12" fillId="3" borderId="0" xfId="0" applyFont="1" applyFill="1" applyAlignment="1">
      <alignment horizontal="left" vertical="center"/>
    </xf>
    <xf numFmtId="0" fontId="11" fillId="4" borderId="0" xfId="0" applyFont="1" applyFill="1" applyAlignment="1">
      <alignment horizontal="center"/>
    </xf>
    <xf numFmtId="0" fontId="1" fillId="4" borderId="0" xfId="1" applyFont="1" applyFill="1" applyAlignment="1" applyProtection="1">
      <alignment horizontal="right"/>
    </xf>
    <xf numFmtId="0" fontId="8" fillId="4" borderId="0" xfId="0" applyFont="1" applyFill="1"/>
    <xf numFmtId="0" fontId="13" fillId="4" borderId="0" xfId="1" applyFont="1" applyFill="1" applyBorder="1" applyAlignment="1" applyProtection="1">
      <alignment horizontal="left"/>
    </xf>
    <xf numFmtId="0" fontId="18" fillId="2" borderId="1" xfId="0" applyFont="1" applyFill="1" applyBorder="1" applyAlignment="1">
      <alignment horizontal="center" shrinkToFit="1"/>
    </xf>
    <xf numFmtId="0" fontId="18" fillId="2" borderId="0" xfId="0" applyFont="1" applyFill="1" applyAlignment="1">
      <alignment horizontal="center" shrinkToFit="1"/>
    </xf>
    <xf numFmtId="0" fontId="18" fillId="2" borderId="2" xfId="0" applyFont="1" applyFill="1" applyBorder="1" applyAlignment="1">
      <alignment horizontal="center" shrinkToFit="1"/>
    </xf>
    <xf numFmtId="0" fontId="18" fillId="0" borderId="0" xfId="0" applyFont="1" applyAlignment="1">
      <alignment shrinkToFit="1"/>
    </xf>
    <xf numFmtId="0" fontId="19" fillId="0" borderId="0" xfId="0" applyFont="1" applyAlignment="1">
      <alignment shrinkToFit="1"/>
    </xf>
    <xf numFmtId="0" fontId="20" fillId="3" borderId="0" xfId="0" applyFont="1" applyFill="1" applyAlignment="1">
      <alignment horizontal="left" vertical="center"/>
    </xf>
    <xf numFmtId="0" fontId="22" fillId="4" borderId="0" xfId="0" applyFont="1" applyFill="1"/>
    <xf numFmtId="0" fontId="21" fillId="4" borderId="0" xfId="0" applyFont="1" applyFill="1" applyAlignment="1">
      <alignment horizontal="left"/>
    </xf>
    <xf numFmtId="166" fontId="32" fillId="0" borderId="0" xfId="0" applyNumberFormat="1" applyFont="1" applyAlignment="1">
      <alignment horizontal="left"/>
    </xf>
    <xf numFmtId="0" fontId="33" fillId="0" borderId="0" xfId="0" applyFont="1"/>
    <xf numFmtId="166" fontId="27" fillId="0" borderId="0" xfId="0" applyNumberFormat="1" applyFont="1" applyAlignment="1">
      <alignment horizontal="left"/>
    </xf>
    <xf numFmtId="0" fontId="30" fillId="0" borderId="0" xfId="0" applyFont="1"/>
    <xf numFmtId="166" fontId="26" fillId="7" borderId="0" xfId="0" applyNumberFormat="1" applyFont="1" applyFill="1" applyAlignment="1">
      <alignment horizontal="left"/>
    </xf>
    <xf numFmtId="0" fontId="19" fillId="7" borderId="0" xfId="0" applyFont="1" applyFill="1"/>
    <xf numFmtId="166" fontId="28" fillId="7" borderId="0" xfId="0" applyNumberFormat="1" applyFont="1" applyFill="1" applyAlignment="1">
      <alignment horizontal="left"/>
    </xf>
    <xf numFmtId="166" fontId="26" fillId="8" borderId="0" xfId="0" applyNumberFormat="1" applyFont="1" applyFill="1" applyAlignment="1">
      <alignment horizontal="left"/>
    </xf>
    <xf numFmtId="0" fontId="19" fillId="8" borderId="0" xfId="0" applyFont="1" applyFill="1"/>
    <xf numFmtId="166" fontId="28" fillId="8" borderId="0" xfId="0" applyNumberFormat="1" applyFont="1" applyFill="1" applyAlignment="1">
      <alignment horizontal="left"/>
    </xf>
    <xf numFmtId="166" fontId="29" fillId="10" borderId="0" xfId="0" applyNumberFormat="1" applyFont="1" applyFill="1" applyAlignment="1">
      <alignment horizontal="left"/>
    </xf>
    <xf numFmtId="0" fontId="30" fillId="10" borderId="0" xfId="0" applyFont="1" applyFill="1"/>
    <xf numFmtId="166" fontId="28" fillId="0" borderId="0" xfId="0" applyNumberFormat="1" applyFont="1" applyAlignment="1">
      <alignment horizontal="left"/>
    </xf>
    <xf numFmtId="0" fontId="0" fillId="0" borderId="12" xfId="0" applyBorder="1"/>
    <xf numFmtId="166" fontId="28" fillId="0" borderId="13" xfId="0" applyNumberFormat="1" applyFont="1" applyBorder="1" applyAlignment="1">
      <alignment horizontal="left"/>
    </xf>
    <xf numFmtId="0" fontId="0" fillId="0" borderId="14" xfId="0" applyBorder="1"/>
    <xf numFmtId="0" fontId="30" fillId="0" borderId="15" xfId="0" applyFont="1" applyBorder="1"/>
    <xf numFmtId="0" fontId="30" fillId="0" borderId="16" xfId="0" applyFont="1" applyBorder="1"/>
    <xf numFmtId="166" fontId="26" fillId="0" borderId="17" xfId="0" applyNumberFormat="1" applyFont="1" applyBorder="1" applyAlignment="1">
      <alignment horizontal="left"/>
    </xf>
    <xf numFmtId="0" fontId="19" fillId="0" borderId="0" xfId="0" applyFont="1"/>
    <xf numFmtId="0" fontId="0" fillId="0" borderId="19" xfId="0" applyBorder="1"/>
    <xf numFmtId="0" fontId="0" fillId="0" borderId="18" xfId="0" applyBorder="1"/>
    <xf numFmtId="166" fontId="28" fillId="9" borderId="0" xfId="0" applyNumberFormat="1" applyFont="1" applyFill="1" applyAlignment="1">
      <alignment horizontal="center"/>
    </xf>
    <xf numFmtId="166" fontId="28" fillId="9" borderId="0" xfId="0" applyNumberFormat="1" applyFont="1" applyFill="1" applyAlignment="1">
      <alignment horizontal="left"/>
    </xf>
    <xf numFmtId="166" fontId="28" fillId="6" borderId="0" xfId="0" applyNumberFormat="1" applyFont="1" applyFill="1" applyAlignment="1">
      <alignment horizontal="center"/>
    </xf>
    <xf numFmtId="0" fontId="0" fillId="11" borderId="0" xfId="0" applyFill="1" applyAlignment="1">
      <alignment horizontal="center"/>
    </xf>
    <xf numFmtId="166" fontId="28" fillId="6" borderId="0" xfId="0" applyNumberFormat="1" applyFont="1" applyFill="1" applyAlignment="1">
      <alignment horizontal="left"/>
    </xf>
    <xf numFmtId="0" fontId="0" fillId="11" borderId="0" xfId="0" applyFill="1" applyAlignment="1">
      <alignment horizontal="left"/>
    </xf>
    <xf numFmtId="164" fontId="6" fillId="0" borderId="21" xfId="0" applyNumberFormat="1" applyFont="1" applyBorder="1" applyAlignment="1">
      <alignment horizontal="center"/>
    </xf>
    <xf numFmtId="164" fontId="6" fillId="6" borderId="21" xfId="0" applyNumberFormat="1" applyFont="1" applyFill="1" applyBorder="1" applyAlignment="1">
      <alignment horizontal="center"/>
    </xf>
    <xf numFmtId="164" fontId="34" fillId="0" borderId="21" xfId="0" applyNumberFormat="1" applyFont="1" applyBorder="1" applyAlignment="1">
      <alignment horizontal="center"/>
    </xf>
    <xf numFmtId="164" fontId="6" fillId="8" borderId="21" xfId="0" applyNumberFormat="1" applyFont="1" applyFill="1" applyBorder="1" applyAlignment="1">
      <alignment horizontal="center"/>
    </xf>
    <xf numFmtId="164" fontId="25" fillId="10" borderId="21" xfId="0" applyNumberFormat="1" applyFont="1" applyFill="1" applyBorder="1" applyAlignment="1">
      <alignment horizontal="center"/>
    </xf>
    <xf numFmtId="0" fontId="37" fillId="12" borderId="0" xfId="1" applyFont="1" applyFill="1" applyBorder="1" applyAlignment="1" applyProtection="1">
      <alignment horizontal="left"/>
    </xf>
    <xf numFmtId="0" fontId="38" fillId="12" borderId="0" xfId="1" applyFont="1" applyFill="1" applyBorder="1" applyAlignment="1" applyProtection="1">
      <alignment horizontal="center"/>
    </xf>
    <xf numFmtId="164" fontId="35" fillId="0" borderId="21" xfId="0" applyNumberFormat="1" applyFont="1" applyBorder="1" applyAlignment="1">
      <alignment horizontal="center"/>
    </xf>
    <xf numFmtId="164" fontId="6" fillId="11" borderId="21" xfId="0" applyNumberFormat="1" applyFont="1" applyFill="1" applyBorder="1" applyAlignment="1">
      <alignment horizontal="center"/>
    </xf>
    <xf numFmtId="164" fontId="6" fillId="0" borderId="22" xfId="0" applyNumberFormat="1" applyFont="1" applyBorder="1" applyAlignment="1">
      <alignment horizontal="center"/>
    </xf>
    <xf numFmtId="164" fontId="6" fillId="0" borderId="9" xfId="0" applyNumberFormat="1" applyFont="1" applyBorder="1" applyAlignment="1">
      <alignment horizontal="center"/>
    </xf>
    <xf numFmtId="164" fontId="6" fillId="0" borderId="23" xfId="0" applyNumberFormat="1" applyFont="1" applyBorder="1" applyAlignment="1">
      <alignment horizontal="center"/>
    </xf>
    <xf numFmtId="164" fontId="6" fillId="0" borderId="25" xfId="0" applyNumberFormat="1" applyFont="1" applyBorder="1" applyAlignment="1">
      <alignment horizontal="center"/>
    </xf>
    <xf numFmtId="164" fontId="6" fillId="8" borderId="23" xfId="0" applyNumberFormat="1" applyFont="1" applyFill="1" applyBorder="1" applyAlignment="1">
      <alignment horizontal="center"/>
    </xf>
    <xf numFmtId="164" fontId="6" fillId="0" borderId="27" xfId="0" applyNumberFormat="1" applyFont="1" applyBorder="1" applyAlignment="1">
      <alignment horizontal="center"/>
    </xf>
    <xf numFmtId="164" fontId="37" fillId="13" borderId="11" xfId="0" applyNumberFormat="1" applyFont="1" applyFill="1" applyBorder="1" applyAlignment="1">
      <alignment horizontal="center"/>
    </xf>
    <xf numFmtId="164" fontId="37" fillId="13" borderId="24" xfId="0" applyNumberFormat="1" applyFont="1" applyFill="1" applyBorder="1" applyAlignment="1">
      <alignment horizontal="center"/>
    </xf>
    <xf numFmtId="164" fontId="6" fillId="7" borderId="21" xfId="0" applyNumberFormat="1" applyFont="1" applyFill="1" applyBorder="1" applyAlignment="1">
      <alignment horizontal="center"/>
    </xf>
    <xf numFmtId="164" fontId="6" fillId="7" borderId="26" xfId="0" applyNumberFormat="1" applyFont="1" applyFill="1" applyBorder="1" applyAlignment="1">
      <alignment horizontal="center"/>
    </xf>
    <xf numFmtId="164" fontId="6" fillId="7" borderId="25" xfId="0" applyNumberFormat="1" applyFont="1" applyFill="1" applyBorder="1" applyAlignment="1">
      <alignment horizontal="center"/>
    </xf>
    <xf numFmtId="164" fontId="6" fillId="14" borderId="21" xfId="0" applyNumberFormat="1" applyFont="1" applyFill="1" applyBorder="1" applyAlignment="1">
      <alignment horizontal="center"/>
    </xf>
    <xf numFmtId="164" fontId="6" fillId="9" borderId="21" xfId="0" applyNumberFormat="1" applyFont="1" applyFill="1" applyBorder="1" applyAlignment="1">
      <alignment horizontal="center"/>
    </xf>
    <xf numFmtId="0" fontId="19" fillId="9" borderId="0" xfId="0" applyFont="1" applyFill="1"/>
    <xf numFmtId="166" fontId="26" fillId="9" borderId="0" xfId="0" applyNumberFormat="1" applyFont="1" applyFill="1" applyAlignment="1">
      <alignment horizontal="left"/>
    </xf>
    <xf numFmtId="0" fontId="37" fillId="0" borderId="0" xfId="1" applyFont="1" applyFill="1" applyBorder="1" applyAlignment="1" applyProtection="1">
      <alignment horizontal="left"/>
    </xf>
    <xf numFmtId="0" fontId="38" fillId="0" borderId="0" xfId="1" applyFont="1" applyFill="1" applyBorder="1" applyAlignment="1" applyProtection="1">
      <alignment horizontal="center"/>
    </xf>
    <xf numFmtId="0" fontId="24" fillId="0" borderId="1" xfId="0" applyFont="1" applyBorder="1"/>
    <xf numFmtId="0" fontId="24" fillId="0" borderId="2" xfId="0" applyFont="1" applyBorder="1"/>
    <xf numFmtId="0" fontId="0" fillId="0" borderId="20" xfId="0" applyBorder="1"/>
    <xf numFmtId="166" fontId="28" fillId="0" borderId="28" xfId="0" applyNumberFormat="1" applyFont="1" applyBorder="1" applyAlignment="1">
      <alignment horizontal="left"/>
    </xf>
    <xf numFmtId="0" fontId="30" fillId="0" borderId="29" xfId="0" applyFont="1" applyBorder="1"/>
    <xf numFmtId="164" fontId="6" fillId="6" borderId="24" xfId="0" applyNumberFormat="1" applyFont="1" applyFill="1" applyBorder="1" applyAlignment="1">
      <alignment horizontal="center"/>
    </xf>
    <xf numFmtId="166" fontId="31" fillId="0" borderId="0" xfId="0" applyNumberFormat="1" applyFont="1" applyAlignment="1">
      <alignment horizontal="center"/>
    </xf>
    <xf numFmtId="164" fontId="25" fillId="14" borderId="21" xfId="0" applyNumberFormat="1" applyFont="1" applyFill="1" applyBorder="1" applyAlignment="1">
      <alignment horizontal="center"/>
    </xf>
    <xf numFmtId="166" fontId="29" fillId="14" borderId="0" xfId="0" applyNumberFormat="1" applyFont="1" applyFill="1" applyAlignment="1">
      <alignment horizontal="left"/>
    </xf>
    <xf numFmtId="0" fontId="30" fillId="14" borderId="0" xfId="0" applyFont="1" applyFill="1"/>
    <xf numFmtId="166" fontId="31" fillId="14" borderId="0" xfId="0" applyNumberFormat="1" applyFont="1" applyFill="1" applyAlignment="1">
      <alignment horizontal="left"/>
    </xf>
    <xf numFmtId="0" fontId="24" fillId="0" borderId="30" xfId="0" applyFont="1" applyBorder="1"/>
    <xf numFmtId="0" fontId="24" fillId="0" borderId="31" xfId="0" applyFont="1" applyBorder="1"/>
    <xf numFmtId="166" fontId="26" fillId="0" borderId="0" xfId="0" applyNumberFormat="1" applyFont="1" applyAlignment="1">
      <alignment horizontal="left"/>
    </xf>
    <xf numFmtId="164" fontId="25" fillId="15" borderId="21" xfId="0" applyNumberFormat="1" applyFont="1" applyFill="1" applyBorder="1" applyAlignment="1">
      <alignment horizontal="center"/>
    </xf>
    <xf numFmtId="166" fontId="29" fillId="15" borderId="0" xfId="0" applyNumberFormat="1" applyFont="1" applyFill="1" applyAlignment="1">
      <alignment horizontal="left"/>
    </xf>
    <xf numFmtId="0" fontId="38" fillId="12" borderId="5" xfId="1" applyFont="1" applyFill="1" applyBorder="1" applyAlignment="1" applyProtection="1">
      <alignment horizontal="center"/>
    </xf>
    <xf numFmtId="0" fontId="40" fillId="0" borderId="0" xfId="0" applyFont="1"/>
    <xf numFmtId="166" fontId="31" fillId="15" borderId="0" xfId="0" applyNumberFormat="1" applyFont="1" applyFill="1" applyAlignment="1">
      <alignment horizontal="left"/>
    </xf>
    <xf numFmtId="0" fontId="10" fillId="0" borderId="0" xfId="0" applyFont="1"/>
    <xf numFmtId="0" fontId="41" fillId="3" borderId="0" xfId="0" applyFont="1" applyFill="1" applyAlignment="1">
      <alignment horizontal="left" vertical="center"/>
    </xf>
    <xf numFmtId="164" fontId="6" fillId="16" borderId="11" xfId="0" applyNumberFormat="1" applyFont="1" applyFill="1" applyBorder="1" applyAlignment="1">
      <alignment horizontal="center"/>
    </xf>
    <xf numFmtId="0" fontId="33" fillId="0" borderId="0" xfId="0" applyFont="1" applyAlignment="1">
      <alignment horizontal="left"/>
    </xf>
    <xf numFmtId="0" fontId="30" fillId="0" borderId="0" xfId="0" applyFont="1" applyAlignment="1">
      <alignment horizontal="left"/>
    </xf>
    <xf numFmtId="0" fontId="19" fillId="7" borderId="0" xfId="0" applyFont="1" applyFill="1" applyAlignment="1">
      <alignment horizontal="left"/>
    </xf>
    <xf numFmtId="0" fontId="19" fillId="8" borderId="0" xfId="0" applyFont="1" applyFill="1" applyAlignment="1">
      <alignment horizontal="left"/>
    </xf>
    <xf numFmtId="0" fontId="30" fillId="10" borderId="0" xfId="0" applyFont="1" applyFill="1" applyAlignment="1">
      <alignment horizontal="left"/>
    </xf>
    <xf numFmtId="0" fontId="30" fillId="15" borderId="0" xfId="0" applyFont="1" applyFill="1" applyAlignment="1">
      <alignment horizontal="left"/>
    </xf>
    <xf numFmtId="0" fontId="6" fillId="12" borderId="5" xfId="1" applyFont="1" applyFill="1" applyBorder="1" applyAlignment="1" applyProtection="1">
      <alignment horizontal="left"/>
    </xf>
    <xf numFmtId="166" fontId="26" fillId="0" borderId="0" xfId="0" applyNumberFormat="1" applyFont="1" applyAlignment="1">
      <alignment wrapText="1"/>
    </xf>
    <xf numFmtId="166" fontId="26" fillId="6" borderId="20" xfId="0" applyNumberFormat="1" applyFont="1" applyFill="1" applyBorder="1" applyAlignment="1">
      <alignment horizontal="left"/>
    </xf>
    <xf numFmtId="0" fontId="0" fillId="0" borderId="0" xfId="0" applyAlignment="1">
      <alignment horizontal="left"/>
    </xf>
    <xf numFmtId="164" fontId="6" fillId="7" borderId="22" xfId="0" applyNumberFormat="1" applyFont="1" applyFill="1" applyBorder="1" applyAlignment="1">
      <alignment horizontal="center"/>
    </xf>
    <xf numFmtId="164" fontId="6" fillId="0" borderId="11" xfId="0" applyNumberFormat="1" applyFont="1" applyBorder="1" applyAlignment="1">
      <alignment horizontal="center"/>
    </xf>
    <xf numFmtId="164" fontId="6" fillId="9" borderId="27" xfId="0" applyNumberFormat="1" applyFont="1" applyFill="1" applyBorder="1" applyAlignment="1">
      <alignment horizontal="center"/>
    </xf>
    <xf numFmtId="164" fontId="37" fillId="17" borderId="32" xfId="0" applyNumberFormat="1" applyFont="1" applyFill="1" applyBorder="1" applyAlignment="1">
      <alignment horizontal="center"/>
    </xf>
    <xf numFmtId="165" fontId="15" fillId="5" borderId="6" xfId="0" applyNumberFormat="1" applyFont="1" applyFill="1" applyBorder="1" applyAlignment="1">
      <alignment horizontal="center" vertical="center"/>
    </xf>
    <xf numFmtId="165" fontId="15" fillId="5" borderId="7" xfId="0" applyNumberFormat="1" applyFont="1" applyFill="1" applyBorder="1" applyAlignment="1">
      <alignment horizontal="center" vertical="center"/>
    </xf>
    <xf numFmtId="165" fontId="15" fillId="5" borderId="8" xfId="0" applyNumberFormat="1" applyFont="1" applyFill="1" applyBorder="1" applyAlignment="1">
      <alignment horizontal="center" vertical="center"/>
    </xf>
    <xf numFmtId="165" fontId="14" fillId="5" borderId="6" xfId="0" applyNumberFormat="1" applyFont="1" applyFill="1" applyBorder="1" applyAlignment="1">
      <alignment horizontal="center" vertical="center"/>
    </xf>
    <xf numFmtId="165" fontId="14" fillId="5" borderId="7" xfId="0" applyNumberFormat="1" applyFont="1" applyFill="1" applyBorder="1" applyAlignment="1">
      <alignment horizontal="center" vertical="center"/>
    </xf>
    <xf numFmtId="165" fontId="14" fillId="5" borderId="8" xfId="0" applyNumberFormat="1" applyFont="1" applyFill="1" applyBorder="1" applyAlignment="1">
      <alignment horizontal="center" vertical="center"/>
    </xf>
    <xf numFmtId="0" fontId="16" fillId="0" borderId="0" xfId="0" applyFont="1" applyAlignment="1">
      <alignment horizontal="center" vertical="center"/>
    </xf>
    <xf numFmtId="0" fontId="36" fillId="0" borderId="0" xfId="0" applyFont="1" applyAlignment="1">
      <alignment horizontal="center"/>
    </xf>
    <xf numFmtId="0" fontId="10" fillId="4" borderId="0" xfId="0" applyFont="1" applyFill="1" applyAlignment="1">
      <alignment horizontal="right"/>
    </xf>
    <xf numFmtId="166" fontId="26" fillId="0" borderId="20" xfId="0" applyNumberFormat="1" applyFont="1" applyBorder="1" applyAlignment="1">
      <alignment horizontal="center"/>
    </xf>
    <xf numFmtId="166" fontId="26" fillId="6" borderId="0" xfId="0" applyNumberFormat="1" applyFont="1" applyFill="1" applyAlignment="1">
      <alignment horizont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19" fillId="0" borderId="9" xfId="0" applyFont="1" applyBorder="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21" fillId="4" borderId="5" xfId="0" applyFont="1" applyFill="1" applyBorder="1" applyAlignment="1">
      <alignment horizontal="center"/>
    </xf>
    <xf numFmtId="0" fontId="17" fillId="0" borderId="0" xfId="0" applyFont="1" applyAlignment="1">
      <alignment horizontal="center" vertical="center"/>
    </xf>
    <xf numFmtId="0" fontId="39" fillId="0" borderId="0" xfId="0" applyFont="1" applyAlignment="1">
      <alignment horizontal="center" vertical="center"/>
    </xf>
    <xf numFmtId="166" fontId="31" fillId="15" borderId="0" xfId="0" applyNumberFormat="1" applyFont="1" applyFill="1" applyAlignment="1">
      <alignment horizontal="left"/>
    </xf>
    <xf numFmtId="166" fontId="26" fillId="9" borderId="0" xfId="0" applyNumberFormat="1" applyFont="1" applyFill="1" applyAlignment="1">
      <alignment horizontal="left" wrapText="1"/>
    </xf>
    <xf numFmtId="166" fontId="28" fillId="18" borderId="0" xfId="0" applyNumberFormat="1" applyFont="1" applyFill="1" applyAlignment="1">
      <alignment horizontal="left"/>
    </xf>
    <xf numFmtId="0" fontId="38" fillId="18" borderId="0" xfId="1" applyFont="1" applyFill="1" applyBorder="1" applyAlignment="1" applyProtection="1">
      <alignment horizontal="center"/>
    </xf>
    <xf numFmtId="0" fontId="0" fillId="0" borderId="0" xfId="0" applyFill="1"/>
  </cellXfs>
  <cellStyles count="2">
    <cellStyle name="Hyperlink" xfId="1" builtinId="8"/>
    <cellStyle name="Normal" xfId="0" builtinId="0"/>
  </cellStyles>
  <dxfs count="56">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
      <fill>
        <patternFill>
          <bgColor theme="4" tint="0.79998168889431442"/>
        </patternFill>
      </fill>
    </dxf>
    <dxf>
      <font>
        <b/>
        <i val="0"/>
      </font>
      <fill>
        <patternFill>
          <bgColor theme="4"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33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295275</xdr:colOff>
      <xdr:row>0</xdr:row>
      <xdr:rowOff>3810</xdr:rowOff>
    </xdr:from>
    <xdr:to>
      <xdr:col>36</xdr:col>
      <xdr:colOff>66675</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3775" y="3810"/>
          <a:ext cx="1295400" cy="291465"/>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riel">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academic-calenda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vertex42.com/calendars/academic-calendar.html"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43"/>
  <sheetViews>
    <sheetView showGridLines="0" zoomScale="120" zoomScaleNormal="120" workbookViewId="0">
      <selection sqref="A1:AJ42"/>
    </sheetView>
  </sheetViews>
  <sheetFormatPr defaultRowHeight="12.75" x14ac:dyDescent="0.2"/>
  <cols>
    <col min="1" max="33" width="3" customWidth="1"/>
    <col min="34" max="34" width="7.7109375" customWidth="1"/>
    <col min="35" max="35" width="19.7109375" customWidth="1"/>
    <col min="36" max="36" width="3.140625" customWidth="1"/>
  </cols>
  <sheetData>
    <row r="1" spans="1:36" ht="23.25" customHeight="1" x14ac:dyDescent="0.2">
      <c r="A1" s="19" t="s">
        <v>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row>
    <row r="2" spans="1:36" x14ac:dyDescent="0.2">
      <c r="A2" s="13" t="s">
        <v>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120" t="s">
        <v>8</v>
      </c>
      <c r="AJ2" s="120"/>
    </row>
    <row r="3" spans="1:36" x14ac:dyDescent="0.2">
      <c r="A3" s="128" t="s">
        <v>1</v>
      </c>
      <c r="B3" s="128"/>
      <c r="C3" s="128"/>
      <c r="D3" s="10"/>
      <c r="E3" s="128" t="s">
        <v>0</v>
      </c>
      <c r="F3" s="128"/>
      <c r="G3" s="128"/>
      <c r="H3" s="8"/>
      <c r="I3" s="21" t="s">
        <v>2</v>
      </c>
      <c r="J3" s="20"/>
      <c r="K3" s="8"/>
      <c r="L3" s="8"/>
      <c r="M3" s="8"/>
      <c r="N3" s="8"/>
      <c r="O3" s="8"/>
      <c r="P3" s="8"/>
      <c r="Q3" s="8"/>
      <c r="R3" s="8"/>
      <c r="S3" s="8"/>
      <c r="T3" s="11"/>
      <c r="U3" s="8"/>
      <c r="V3" s="8"/>
      <c r="W3" s="8"/>
      <c r="X3" s="8"/>
      <c r="Y3" s="8"/>
      <c r="Z3" s="8"/>
      <c r="AA3" s="8"/>
      <c r="AB3" s="8"/>
      <c r="AC3" s="8"/>
      <c r="AD3" s="8"/>
      <c r="AE3" s="8"/>
      <c r="AF3" s="8"/>
      <c r="AG3" s="8"/>
      <c r="AH3" s="8"/>
      <c r="AI3" s="8"/>
      <c r="AJ3" s="8"/>
    </row>
    <row r="4" spans="1:36" x14ac:dyDescent="0.2">
      <c r="A4" s="125">
        <v>2025</v>
      </c>
      <c r="B4" s="126"/>
      <c r="C4" s="127"/>
      <c r="D4" s="10"/>
      <c r="E4" s="125">
        <v>7</v>
      </c>
      <c r="F4" s="126"/>
      <c r="G4" s="127"/>
      <c r="H4" s="8"/>
      <c r="I4" s="125">
        <v>1</v>
      </c>
      <c r="J4" s="126"/>
      <c r="K4" s="127"/>
      <c r="L4" s="12" t="s">
        <v>3</v>
      </c>
      <c r="M4" s="8"/>
      <c r="N4" s="8"/>
      <c r="O4" s="8"/>
      <c r="P4" s="8"/>
      <c r="Q4" s="8"/>
      <c r="R4" s="8"/>
      <c r="S4" s="8"/>
      <c r="T4" s="11"/>
      <c r="U4" s="8"/>
      <c r="V4" s="8"/>
      <c r="W4" s="8"/>
      <c r="X4" s="8"/>
      <c r="Y4" s="8"/>
      <c r="Z4" s="8"/>
      <c r="AA4" s="8"/>
      <c r="AB4" s="8"/>
      <c r="AC4" s="8"/>
      <c r="AD4" s="8"/>
      <c r="AE4" s="8"/>
      <c r="AF4" s="8"/>
      <c r="AG4" s="8"/>
      <c r="AH4" s="8"/>
      <c r="AI4" s="8"/>
      <c r="AJ4" s="8"/>
    </row>
    <row r="5" spans="1:36" x14ac:dyDescent="0.2">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36" ht="29.25" customHeight="1" x14ac:dyDescent="0.3">
      <c r="A6" s="118" t="s">
        <v>10</v>
      </c>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I6" s="6"/>
    </row>
    <row r="7" spans="1:36" ht="39.75" x14ac:dyDescent="0.2">
      <c r="I7" s="129" t="s">
        <v>49</v>
      </c>
      <c r="J7" s="129"/>
      <c r="K7" s="129"/>
      <c r="L7" s="129"/>
      <c r="M7" s="129"/>
      <c r="N7" s="129"/>
      <c r="O7" s="129"/>
      <c r="P7" s="129"/>
      <c r="Q7" s="129"/>
      <c r="R7" s="129"/>
      <c r="S7" s="129"/>
      <c r="T7" s="129"/>
      <c r="U7" s="129"/>
      <c r="V7" s="129"/>
      <c r="W7" s="129"/>
      <c r="AG7" s="123" t="s">
        <v>6</v>
      </c>
      <c r="AH7" s="124"/>
      <c r="AI7" s="124"/>
      <c r="AJ7" s="123"/>
    </row>
    <row r="8" spans="1:36" ht="15.75" customHeight="1" x14ac:dyDescent="0.2">
      <c r="A8" s="112">
        <f>DATE(year,month,1)</f>
        <v>45839</v>
      </c>
      <c r="B8" s="113"/>
      <c r="C8" s="113"/>
      <c r="D8" s="113"/>
      <c r="E8" s="113"/>
      <c r="F8" s="113"/>
      <c r="G8" s="114"/>
      <c r="H8" s="7"/>
      <c r="I8" s="118" t="s">
        <v>4</v>
      </c>
      <c r="J8" s="118"/>
      <c r="K8" s="118"/>
      <c r="L8" s="118"/>
      <c r="M8" s="118"/>
      <c r="N8" s="118"/>
      <c r="O8" s="118"/>
      <c r="P8" s="118"/>
      <c r="Q8" s="118"/>
      <c r="R8" s="118"/>
      <c r="S8" s="118"/>
      <c r="T8" s="118"/>
      <c r="U8" s="118"/>
      <c r="V8" s="118"/>
      <c r="W8" s="118"/>
      <c r="Y8" s="115">
        <f>DATE(YEAR(A8+35),MONTH(A8+35),1)</f>
        <v>45870</v>
      </c>
      <c r="Z8" s="116"/>
      <c r="AA8" s="116"/>
      <c r="AB8" s="116"/>
      <c r="AC8" s="116"/>
      <c r="AD8" s="116"/>
      <c r="AE8" s="117"/>
      <c r="AG8" s="2"/>
      <c r="AH8" s="121"/>
      <c r="AI8" s="121"/>
      <c r="AJ8" s="3"/>
    </row>
    <row r="9" spans="1:36" ht="12.75" customHeight="1" x14ac:dyDescent="0.25">
      <c r="A9" s="14" t="str">
        <f>CHOOSE(1+MOD(startday+1-2,7),"Su","M","Tu","W","Th","F","Sa")</f>
        <v>Su</v>
      </c>
      <c r="B9" s="15" t="str">
        <f>CHOOSE(1+MOD(startday+2-2,7),"Su","M","Tu","W","Th","F","Sa")</f>
        <v>M</v>
      </c>
      <c r="C9" s="15" t="str">
        <f>CHOOSE(1+MOD(startday+3-2,7),"Su","M","Tu","W","Th","F","Sa")</f>
        <v>Tu</v>
      </c>
      <c r="D9" s="15" t="str">
        <f>CHOOSE(1+MOD(startday+4-2,7),"Su","M","Tu","W","Th","F","Sa")</f>
        <v>W</v>
      </c>
      <c r="E9" s="15" t="str">
        <f>CHOOSE(1+MOD(startday+5-2,7),"Su","M","Tu","W","Th","F","Sa")</f>
        <v>Th</v>
      </c>
      <c r="F9" s="15" t="str">
        <f>CHOOSE(1+MOD(startday+6-2,7),"Su","M","Tu","W","Th","F","Sa")</f>
        <v>F</v>
      </c>
      <c r="G9" s="16" t="str">
        <f>CHOOSE(1+MOD(startday+7-2,7),"Su","M","Tu","W","Th","F","Sa")</f>
        <v>Sa</v>
      </c>
      <c r="H9" s="1"/>
      <c r="I9" s="118"/>
      <c r="J9" s="118"/>
      <c r="K9" s="118"/>
      <c r="L9" s="118"/>
      <c r="M9" s="118"/>
      <c r="N9" s="118"/>
      <c r="O9" s="118"/>
      <c r="P9" s="118"/>
      <c r="Q9" s="118"/>
      <c r="R9" s="118"/>
      <c r="S9" s="118"/>
      <c r="T9" s="118"/>
      <c r="U9" s="118"/>
      <c r="V9" s="118"/>
      <c r="W9" s="118"/>
      <c r="Y9" s="14" t="str">
        <f>CHOOSE(1+MOD(startday+1-2,7),"Su","M","Tu","W","Th","F","Sa")</f>
        <v>Su</v>
      </c>
      <c r="Z9" s="15" t="str">
        <f>CHOOSE(1+MOD(startday+2-2,7),"Su","M","Tu","W","Th","F","Sa")</f>
        <v>M</v>
      </c>
      <c r="AA9" s="15" t="str">
        <f>CHOOSE(1+MOD(startday+3-2,7),"Su","M","Tu","W","Th","F","Sa")</f>
        <v>Tu</v>
      </c>
      <c r="AB9" s="15" t="str">
        <f>CHOOSE(1+MOD(startday+4-2,7),"Su","M","Tu","W","Th","F","Sa")</f>
        <v>W</v>
      </c>
      <c r="AC9" s="15" t="str">
        <f>CHOOSE(1+MOD(startday+5-2,7),"Su","M","Tu","W","Th","F","Sa")</f>
        <v>Th</v>
      </c>
      <c r="AD9" s="15" t="str">
        <f>CHOOSE(1+MOD(startday+6-2,7),"Su","M","Tu","W","Th","F","Sa")</f>
        <v>F</v>
      </c>
      <c r="AE9" s="16" t="str">
        <f>CHOOSE(1+MOD(startday+7-2,7),"Su","M","Tu","W","Th","F","Sa")</f>
        <v>Sa</v>
      </c>
      <c r="AG9" s="4"/>
      <c r="AH9" s="122" t="s">
        <v>26</v>
      </c>
      <c r="AI9" s="122"/>
      <c r="AJ9" s="5"/>
    </row>
    <row r="10" spans="1:36" x14ac:dyDescent="0.2">
      <c r="A10" s="50"/>
      <c r="B10" s="50"/>
      <c r="C10" s="50">
        <v>1</v>
      </c>
      <c r="D10" s="50">
        <f>IF(C10="",IF(WEEKDAY(#REF!,1)=MOD(startday+3,7)+1,#REF!,""),C10+1)</f>
        <v>2</v>
      </c>
      <c r="E10" s="50">
        <f>IF(D10="",IF(WEEKDAY(#REF!,1)=MOD(startday+4,7)+1,#REF!,""),D10+1)</f>
        <v>3</v>
      </c>
      <c r="F10" s="53">
        <f>IF(E10="",IF(WEEKDAY(#REF!,1)=MOD(startday+5,7)+1,#REF!,""),E10+1)</f>
        <v>4</v>
      </c>
      <c r="G10" s="50">
        <f>IF(F10="",IF(WEEKDAY(A8,1)=MOD(startday+5,7)+1,A8,""),F10+1)</f>
        <v>5</v>
      </c>
      <c r="H10" s="1"/>
      <c r="I10" t="s">
        <v>12</v>
      </c>
      <c r="Y10" s="50"/>
      <c r="Z10" s="50"/>
      <c r="AA10" s="50"/>
      <c r="AB10" s="50"/>
      <c r="AC10" s="50"/>
      <c r="AD10" s="58">
        <v>1</v>
      </c>
      <c r="AE10" s="50">
        <v>2</v>
      </c>
      <c r="AG10" s="4"/>
      <c r="AH10" s="48" t="s">
        <v>46</v>
      </c>
      <c r="AI10" s="46"/>
      <c r="AJ10" s="5"/>
    </row>
    <row r="11" spans="1:36" x14ac:dyDescent="0.2">
      <c r="A11" s="50">
        <f>IF(G10="","",IF(MONTH(G10+1)&lt;&gt;MONTH(G10),"",G10+1))</f>
        <v>6</v>
      </c>
      <c r="B11" s="50">
        <f t="shared" ref="B11:B15" si="0">IF(A11="","",IF(MONTH(A11+1)&lt;&gt;MONTH(A11),"",A11+1))</f>
        <v>7</v>
      </c>
      <c r="C11" s="50">
        <v>8</v>
      </c>
      <c r="D11" s="50">
        <v>9</v>
      </c>
      <c r="E11" s="50">
        <v>10</v>
      </c>
      <c r="F11" s="50">
        <v>11</v>
      </c>
      <c r="G11" s="50">
        <v>12</v>
      </c>
      <c r="H11" s="1"/>
      <c r="I11" t="s">
        <v>13</v>
      </c>
      <c r="Y11" s="50">
        <f>IF(AE10="","",IF(MONTH(AE10+1)&lt;&gt;MONTH(AE10),"",AE10+1))</f>
        <v>3</v>
      </c>
      <c r="Z11" s="50">
        <f>IF(Y11="","",IF(MONTH(Y11+1)&lt;&gt;MONTH(Y11),"",Y11+1))</f>
        <v>4</v>
      </c>
      <c r="AA11" s="50">
        <f t="shared" ref="AA11:AA15" si="1">IF(Z11="","",IF(MONTH(Z11+1)&lt;&gt;MONTH(Z11),"",Z11+1))</f>
        <v>5</v>
      </c>
      <c r="AB11" s="50">
        <f>IF(AA11="","",IF(MONTH(AA11+1)&lt;&gt;MONTH(AA11),"",AA11+1))</f>
        <v>6</v>
      </c>
      <c r="AC11" s="50">
        <f t="shared" ref="AC11:AC15" si="2">IF(AB11="","",IF(MONTH(AB11+1)&lt;&gt;MONTH(AB11),"",AB11+1))</f>
        <v>7</v>
      </c>
      <c r="AD11" s="51">
        <f t="shared" ref="AD11:AD14" si="3">IF(AC11="","",IF(MONTH(AC11+1)&lt;&gt;MONTH(AC11),"",AC11+1))</f>
        <v>8</v>
      </c>
      <c r="AE11" s="50">
        <f t="shared" ref="AE11:AE14" si="4">IF(AD11="","",IF(MONTH(AD11+1)&lt;&gt;MONTH(AD11),"",AD11+1))</f>
        <v>9</v>
      </c>
      <c r="AG11" s="4"/>
      <c r="AH11" s="34" t="s">
        <v>47</v>
      </c>
      <c r="AI11" s="82"/>
      <c r="AJ11" s="5"/>
    </row>
    <row r="12" spans="1:36" x14ac:dyDescent="0.2">
      <c r="A12" s="50">
        <v>13</v>
      </c>
      <c r="B12" s="50">
        <f t="shared" si="0"/>
        <v>14</v>
      </c>
      <c r="C12" s="50">
        <f t="shared" ref="C12:C15" si="5">IF(B12="","",IF(MONTH(B12+1)&lt;&gt;MONTH(B12),"",B12+1))</f>
        <v>15</v>
      </c>
      <c r="D12" s="50">
        <f t="shared" ref="D12:D15" si="6">IF(C12="","",IF(MONTH(C12+1)&lt;&gt;MONTH(C12),"",C12+1))</f>
        <v>16</v>
      </c>
      <c r="E12" s="50">
        <f t="shared" ref="E12:E13" si="7">IF(D12="","",IF(MONTH(D12+1)&lt;&gt;MONTH(D12),"",D12+1))</f>
        <v>17</v>
      </c>
      <c r="F12" s="50">
        <f t="shared" ref="F12:F14" si="8">IF(E12="","",IF(MONTH(E12+1)&lt;&gt;MONTH(E12),"",E12+1))</f>
        <v>18</v>
      </c>
      <c r="G12" s="50">
        <f t="shared" ref="G12:G14" si="9">IF(F12="","",IF(MONTH(F12+1)&lt;&gt;MONTH(F12),"",F12+1))</f>
        <v>19</v>
      </c>
      <c r="H12" s="1"/>
      <c r="I12" t="s">
        <v>27</v>
      </c>
      <c r="P12" s="1"/>
      <c r="Y12" s="50">
        <f t="shared" ref="Y12:Y14" si="10">IF(AE11="","",IF(MONTH(AE11+1)&lt;&gt;MONTH(AE11),"",AE11+1))</f>
        <v>10</v>
      </c>
      <c r="Z12" s="51">
        <f t="shared" ref="Z12:Z15" si="11">IF(Y12="","",IF(MONTH(Y12+1)&lt;&gt;MONTH(Y12),"",Y12+1))</f>
        <v>11</v>
      </c>
      <c r="AA12" s="51">
        <f t="shared" si="1"/>
        <v>12</v>
      </c>
      <c r="AB12" s="57">
        <f t="shared" ref="AB12:AB15" si="12">IF(AA12="","",IF(MONTH(AA12+1)&lt;&gt;MONTH(AA12),"",AA12+1))</f>
        <v>13</v>
      </c>
      <c r="AC12" s="50">
        <f t="shared" si="2"/>
        <v>14</v>
      </c>
      <c r="AD12" s="50">
        <f t="shared" si="3"/>
        <v>15</v>
      </c>
      <c r="AE12" s="50">
        <f t="shared" si="4"/>
        <v>16</v>
      </c>
      <c r="AG12" s="4"/>
      <c r="AH12" s="49" t="s">
        <v>25</v>
      </c>
      <c r="AI12" s="47"/>
      <c r="AJ12" s="5"/>
    </row>
    <row r="13" spans="1:36" x14ac:dyDescent="0.2">
      <c r="A13" s="50">
        <f t="shared" ref="A13:A15" si="13">IF(G12="","",IF(MONTH(G12+1)&lt;&gt;MONTH(G12),"",G12+1))</f>
        <v>20</v>
      </c>
      <c r="B13" s="50">
        <f t="shared" si="0"/>
        <v>21</v>
      </c>
      <c r="C13" s="50">
        <f t="shared" si="5"/>
        <v>22</v>
      </c>
      <c r="D13" s="50">
        <f t="shared" si="6"/>
        <v>23</v>
      </c>
      <c r="E13" s="50">
        <f t="shared" si="7"/>
        <v>24</v>
      </c>
      <c r="F13" s="50">
        <f t="shared" si="8"/>
        <v>25</v>
      </c>
      <c r="G13" s="50">
        <f t="shared" si="9"/>
        <v>26</v>
      </c>
      <c r="H13" s="1"/>
      <c r="I13" t="s">
        <v>11</v>
      </c>
      <c r="P13" s="1"/>
      <c r="Y13" s="50">
        <f t="shared" si="10"/>
        <v>17</v>
      </c>
      <c r="Z13" s="50">
        <f t="shared" si="11"/>
        <v>18</v>
      </c>
      <c r="AA13" s="50">
        <f t="shared" si="1"/>
        <v>19</v>
      </c>
      <c r="AB13" s="50">
        <f t="shared" si="12"/>
        <v>20</v>
      </c>
      <c r="AC13" s="50">
        <f t="shared" si="2"/>
        <v>21</v>
      </c>
      <c r="AD13" s="50">
        <f t="shared" si="3"/>
        <v>22</v>
      </c>
      <c r="AE13" s="50">
        <f t="shared" si="4"/>
        <v>23</v>
      </c>
      <c r="AG13" s="4"/>
      <c r="AH13" s="22" t="s">
        <v>37</v>
      </c>
      <c r="AI13" s="23"/>
      <c r="AJ13" s="5"/>
    </row>
    <row r="14" spans="1:36" x14ac:dyDescent="0.2">
      <c r="A14" s="50">
        <f t="shared" si="13"/>
        <v>27</v>
      </c>
      <c r="B14" s="50">
        <f t="shared" si="0"/>
        <v>28</v>
      </c>
      <c r="C14" s="50">
        <f t="shared" si="5"/>
        <v>29</v>
      </c>
      <c r="D14" s="50">
        <f t="shared" si="6"/>
        <v>30</v>
      </c>
      <c r="E14" s="50">
        <v>31</v>
      </c>
      <c r="F14" s="50" t="str">
        <f t="shared" si="8"/>
        <v/>
      </c>
      <c r="G14" s="50" t="str">
        <f t="shared" si="9"/>
        <v/>
      </c>
      <c r="H14" s="1"/>
      <c r="I14" t="s">
        <v>48</v>
      </c>
      <c r="P14" s="1"/>
      <c r="U14" s="42"/>
      <c r="V14" s="43"/>
      <c r="Y14" s="50">
        <f t="shared" si="10"/>
        <v>24</v>
      </c>
      <c r="Z14" s="50">
        <f t="shared" si="11"/>
        <v>25</v>
      </c>
      <c r="AA14" s="50">
        <f t="shared" si="1"/>
        <v>26</v>
      </c>
      <c r="AB14" s="50">
        <f t="shared" si="12"/>
        <v>27</v>
      </c>
      <c r="AC14" s="50">
        <f t="shared" si="2"/>
        <v>28</v>
      </c>
      <c r="AD14" s="50">
        <f t="shared" si="3"/>
        <v>29</v>
      </c>
      <c r="AE14" s="50">
        <f t="shared" si="4"/>
        <v>30</v>
      </c>
      <c r="AG14" s="4"/>
      <c r="AH14" s="24" t="s">
        <v>15</v>
      </c>
      <c r="AI14" s="25"/>
      <c r="AJ14" s="5"/>
    </row>
    <row r="15" spans="1:36" x14ac:dyDescent="0.2">
      <c r="A15" s="50" t="str">
        <f t="shared" si="13"/>
        <v/>
      </c>
      <c r="B15" s="50" t="str">
        <f t="shared" si="0"/>
        <v/>
      </c>
      <c r="C15" s="50" t="str">
        <f t="shared" si="5"/>
        <v/>
      </c>
      <c r="D15" s="50" t="str">
        <f t="shared" si="6"/>
        <v/>
      </c>
      <c r="E15" s="50" t="str">
        <f t="shared" ref="E15" si="14">IF(D15="","",IF(MONTH(D15+1)&lt;&gt;MONTH(D15),"",D15+1))</f>
        <v/>
      </c>
      <c r="F15" s="51"/>
      <c r="G15" s="50"/>
      <c r="H15" s="1"/>
      <c r="I15" s="119" t="s">
        <v>14</v>
      </c>
      <c r="J15" s="119"/>
      <c r="K15" s="119"/>
      <c r="L15" s="119"/>
      <c r="M15" s="119"/>
      <c r="N15" s="119"/>
      <c r="O15" s="119"/>
      <c r="P15" s="119"/>
      <c r="Q15" s="119"/>
      <c r="R15" s="119"/>
      <c r="S15" s="119"/>
      <c r="T15" s="119"/>
      <c r="U15" s="119"/>
      <c r="V15" s="119"/>
      <c r="W15" s="119"/>
      <c r="Y15" s="50">
        <v>31</v>
      </c>
      <c r="Z15" s="50" t="str">
        <f t="shared" si="11"/>
        <v/>
      </c>
      <c r="AA15" s="50" t="str">
        <f t="shared" si="1"/>
        <v/>
      </c>
      <c r="AB15" s="50" t="str">
        <f t="shared" si="12"/>
        <v/>
      </c>
      <c r="AC15" s="50" t="str">
        <f t="shared" si="2"/>
        <v/>
      </c>
      <c r="AD15" s="51">
        <v>16</v>
      </c>
      <c r="AE15" s="50">
        <v>13</v>
      </c>
      <c r="AG15" s="4"/>
      <c r="AH15" s="26" t="s">
        <v>22</v>
      </c>
      <c r="AI15" s="27"/>
      <c r="AJ15" s="5"/>
    </row>
    <row r="16" spans="1:36" x14ac:dyDescent="0.2">
      <c r="AG16" s="4"/>
      <c r="AH16" s="28" t="s">
        <v>43</v>
      </c>
      <c r="AI16" s="27"/>
      <c r="AJ16" s="5"/>
    </row>
    <row r="17" spans="1:40" ht="15" x14ac:dyDescent="0.2">
      <c r="A17" s="112">
        <f>DATE(YEAR(Y8+35),MONTH(Y8+35),1)</f>
        <v>45901</v>
      </c>
      <c r="B17" s="113"/>
      <c r="C17" s="113"/>
      <c r="D17" s="113"/>
      <c r="E17" s="113"/>
      <c r="F17" s="113"/>
      <c r="G17" s="114"/>
      <c r="H17" s="7"/>
      <c r="I17" s="112">
        <f>DATE(YEAR(A17+35),MONTH(A17+35),1)</f>
        <v>45931</v>
      </c>
      <c r="J17" s="113"/>
      <c r="K17" s="113"/>
      <c r="L17" s="113"/>
      <c r="M17" s="113"/>
      <c r="N17" s="113"/>
      <c r="O17" s="114"/>
      <c r="P17" s="7"/>
      <c r="Q17" s="112">
        <f>DATE(YEAR(I17+35),MONTH(I17+35),1)</f>
        <v>45962</v>
      </c>
      <c r="R17" s="113"/>
      <c r="S17" s="113"/>
      <c r="T17" s="113"/>
      <c r="U17" s="113"/>
      <c r="V17" s="113"/>
      <c r="W17" s="114"/>
      <c r="Y17" s="112">
        <f>DATE(YEAR(Q17+35),MONTH(Q17+35),1)</f>
        <v>45992</v>
      </c>
      <c r="Z17" s="113"/>
      <c r="AA17" s="113"/>
      <c r="AB17" s="113"/>
      <c r="AC17" s="113"/>
      <c r="AD17" s="113"/>
      <c r="AE17" s="114"/>
      <c r="AG17" s="4"/>
      <c r="AH17" s="29" t="s">
        <v>21</v>
      </c>
      <c r="AI17" s="30"/>
      <c r="AJ17" s="5"/>
    </row>
    <row r="18" spans="1:40" ht="13.5" x14ac:dyDescent="0.25">
      <c r="A18" s="14" t="str">
        <f>CHOOSE(1+MOD(startday+1-2,7),"Su","M","Tu","W","Th","F","Sa")</f>
        <v>Su</v>
      </c>
      <c r="B18" s="15" t="str">
        <f>CHOOSE(1+MOD(startday+2-2,7),"Su","M","Tu","W","Th","F","Sa")</f>
        <v>M</v>
      </c>
      <c r="C18" s="15" t="str">
        <f>CHOOSE(1+MOD(startday+3-2,7),"Su","M","Tu","W","Th","F","Sa")</f>
        <v>Tu</v>
      </c>
      <c r="D18" s="15" t="str">
        <f>CHOOSE(1+MOD(startday+4-2,7),"Su","M","Tu","W","Th","F","Sa")</f>
        <v>W</v>
      </c>
      <c r="E18" s="15" t="str">
        <f>CHOOSE(1+MOD(startday+5-2,7),"Su","M","Tu","W","Th","F","Sa")</f>
        <v>Th</v>
      </c>
      <c r="F18" s="15" t="str">
        <f>CHOOSE(1+MOD(startday+6-2,7),"Su","M","Tu","W","Th","F","Sa")</f>
        <v>F</v>
      </c>
      <c r="G18" s="16" t="str">
        <f>CHOOSE(1+MOD(startday+7-2,7),"Su","M","Tu","W","Th","F","Sa")</f>
        <v>Sa</v>
      </c>
      <c r="H18" s="17"/>
      <c r="I18" s="14" t="str">
        <f>CHOOSE(1+MOD(startday+1-2,7),"Su","M","Tu","W","Th","F","Sa")</f>
        <v>Su</v>
      </c>
      <c r="J18" s="15" t="str">
        <f>CHOOSE(1+MOD(startday+2-2,7),"Su","M","Tu","W","Th","F","Sa")</f>
        <v>M</v>
      </c>
      <c r="K18" s="15" t="str">
        <f>CHOOSE(1+MOD(startday+3-2,7),"Su","M","Tu","W","Th","F","Sa")</f>
        <v>Tu</v>
      </c>
      <c r="L18" s="15" t="str">
        <f>CHOOSE(1+MOD(startday+4-2,7),"Su","M","Tu","W","Th","F","Sa")</f>
        <v>W</v>
      </c>
      <c r="M18" s="15" t="str">
        <f>CHOOSE(1+MOD(startday+5-2,7),"Su","M","Tu","W","Th","F","Sa")</f>
        <v>Th</v>
      </c>
      <c r="N18" s="15" t="str">
        <f>CHOOSE(1+MOD(startday+6-2,7),"Su","M","Tu","W","Th","F","Sa")</f>
        <v>F</v>
      </c>
      <c r="O18" s="16" t="str">
        <f>CHOOSE(1+MOD(startday+7-2,7),"Su","M","Tu","W","Th","F","Sa")</f>
        <v>Sa</v>
      </c>
      <c r="P18" s="17"/>
      <c r="Q18" s="14" t="str">
        <f>CHOOSE(1+MOD(startday+1-2,7),"Su","M","Tu","W","Th","F","Sa")</f>
        <v>Su</v>
      </c>
      <c r="R18" s="15" t="str">
        <f>CHOOSE(1+MOD(startday+2-2,7),"Su","M","Tu","W","Th","F","Sa")</f>
        <v>M</v>
      </c>
      <c r="S18" s="15" t="str">
        <f>CHOOSE(1+MOD(startday+3-2,7),"Su","M","Tu","W","Th","F","Sa")</f>
        <v>Tu</v>
      </c>
      <c r="T18" s="15" t="str">
        <f>CHOOSE(1+MOD(startday+4-2,7),"Su","M","Tu","W","Th","F","Sa")</f>
        <v>W</v>
      </c>
      <c r="U18" s="15" t="str">
        <f>CHOOSE(1+MOD(startday+5-2,7),"Su","M","Tu","W","Th","F","Sa")</f>
        <v>Th</v>
      </c>
      <c r="V18" s="15" t="str">
        <f>CHOOSE(1+MOD(startday+6-2,7),"Su","M","Tu","W","Th","F","Sa")</f>
        <v>F</v>
      </c>
      <c r="W18" s="16" t="str">
        <f>CHOOSE(1+MOD(startday+7-2,7),"Su","M","Tu","W","Th","F","Sa")</f>
        <v>Sa</v>
      </c>
      <c r="X18" s="18"/>
      <c r="Y18" s="14" t="str">
        <f>CHOOSE(1+MOD(startday+1-2,7),"Su","M","Tu","W","Th","F","Sa")</f>
        <v>Su</v>
      </c>
      <c r="Z18" s="15" t="str">
        <f>CHOOSE(1+MOD(startday+2-2,7),"Su","M","Tu","W","Th","F","Sa")</f>
        <v>M</v>
      </c>
      <c r="AA18" s="15" t="str">
        <f>CHOOSE(1+MOD(startday+3-2,7),"Su","M","Tu","W","Th","F","Sa")</f>
        <v>Tu</v>
      </c>
      <c r="AB18" s="15" t="str">
        <f>CHOOSE(1+MOD(startday+4-2,7),"Su","M","Tu","W","Th","F","Sa")</f>
        <v>W</v>
      </c>
      <c r="AC18" s="15" t="str">
        <f>CHOOSE(1+MOD(startday+5-2,7),"Su","M","Tu","W","Th","F","Sa")</f>
        <v>Th</v>
      </c>
      <c r="AD18" s="15" t="str">
        <f>CHOOSE(1+MOD(startday+6-2,7),"Su","M","Tu","W","Th","F","Sa")</f>
        <v>F</v>
      </c>
      <c r="AE18" s="16" t="str">
        <f>CHOOSE(1+MOD(startday+7-2,7),"Su","M","Tu","W","Th","F","Sa")</f>
        <v>Sa</v>
      </c>
      <c r="AG18" s="4"/>
      <c r="AH18" s="31" t="s">
        <v>28</v>
      </c>
      <c r="AI18" s="30"/>
      <c r="AJ18" s="5"/>
    </row>
    <row r="19" spans="1:40" ht="13.5" thickBot="1" x14ac:dyDescent="0.25">
      <c r="A19" s="50"/>
      <c r="B19" s="53">
        <v>1</v>
      </c>
      <c r="C19" s="50">
        <f>IF(B19="",IF(WEEKDAY(#REF!,1)=MOD(startday+3,7)+1,#REF!,""),B19+1)</f>
        <v>2</v>
      </c>
      <c r="D19" s="50">
        <f>IF(C19="",IF(WEEKDAY(#REF!,1)=MOD(startday+4,7)+1,#REF!,""),C19+1)</f>
        <v>3</v>
      </c>
      <c r="E19" s="50">
        <f>IF(D19="",IF(WEEKDAY(#REF!,1)=MOD(startday+5,7)+1,#REF!,""),D19+1)</f>
        <v>4</v>
      </c>
      <c r="F19" s="50">
        <f>IF(E19="",IF(WEEKDAY(#REF!,1)=MOD(startday+5,7)+1,#REF!,""),E19+1)</f>
        <v>5</v>
      </c>
      <c r="G19" s="50">
        <f>IF(F19="",IF(WEEKDAY(A17,1)=MOD(startday+5,7)+1,A17,""),F19+1)</f>
        <v>6</v>
      </c>
      <c r="H19" s="1"/>
      <c r="I19" s="50" t="str">
        <f>IF(WEEKDAY(I17,1)=startday,I17,"")</f>
        <v/>
      </c>
      <c r="J19" s="50" t="str">
        <f>IF(I19="",IF(WEEKDAY(I17,1)=MOD(startday,7)+1,I17,""),I19+1)</f>
        <v/>
      </c>
      <c r="K19" s="50"/>
      <c r="L19" s="50">
        <v>1</v>
      </c>
      <c r="M19" s="59">
        <f>IF(L19="",IF(WEEKDAY(I17,1)=MOD(startday+3,7)+1,I17,""),L19+1)</f>
        <v>2</v>
      </c>
      <c r="N19" s="50">
        <f>IF(M19="",IF(WEEKDAY(I17,1)=MOD(startday+4,7)+1,I17,""),M19+1)</f>
        <v>3</v>
      </c>
      <c r="O19" s="50">
        <f>IF(N19="",IF(WEEKDAY(I17,1)=MOD(startday+5,7)+1,I17,""),N19+1)</f>
        <v>4</v>
      </c>
      <c r="P19" s="1"/>
      <c r="Q19" s="50"/>
      <c r="R19" s="50"/>
      <c r="S19" s="50"/>
      <c r="T19" s="50"/>
      <c r="U19" s="50"/>
      <c r="V19" s="50"/>
      <c r="W19" s="50">
        <v>1</v>
      </c>
      <c r="Y19" s="50"/>
      <c r="Z19" s="50">
        <v>1</v>
      </c>
      <c r="AA19" s="50">
        <f>IF(Z19="",IF(WEEKDAY(#REF!,1)=MOD(startday+3,7)+1,#REF!,""),Z19+1)</f>
        <v>2</v>
      </c>
      <c r="AB19" s="50">
        <f>IF(AA19="",IF(WEEKDAY(#REF!,1)=MOD(startday+4,7)+1,#REF!,""),AA19+1)</f>
        <v>3</v>
      </c>
      <c r="AC19" s="50">
        <f>IF(AB19="",IF(WEEKDAY(#REF!,1)=MOD(startday+5,7)+1,#REF!,""),AB19+1)</f>
        <v>4</v>
      </c>
      <c r="AD19" s="50">
        <f>IF(AC19="",IF(WEEKDAY(#REF!,1)=MOD(startday+5,7)+1,#REF!,""),AC19+1)</f>
        <v>5</v>
      </c>
      <c r="AE19" s="50">
        <f>IF(AD19="",IF(WEEKDAY(Y17,1)=MOD(startday+5,7)+1,Y17,""),AD19+1)</f>
        <v>6</v>
      </c>
      <c r="AG19" s="4"/>
      <c r="AH19" s="31" t="s">
        <v>29</v>
      </c>
      <c r="AI19" s="30"/>
      <c r="AJ19" s="5"/>
    </row>
    <row r="20" spans="1:40" ht="14.25" thickTop="1" thickBot="1" x14ac:dyDescent="0.25">
      <c r="A20" s="50">
        <f>IF(G19="","",IF(MONTH(G19+1)&lt;&gt;MONTH(G19),"",G19+1))</f>
        <v>7</v>
      </c>
      <c r="B20" s="50">
        <v>8</v>
      </c>
      <c r="C20" s="50">
        <v>9</v>
      </c>
      <c r="D20" s="50">
        <v>10</v>
      </c>
      <c r="E20" s="50">
        <v>11</v>
      </c>
      <c r="F20" s="50">
        <v>12</v>
      </c>
      <c r="G20" s="50">
        <f t="shared" ref="F20:G21" si="15">IF(F20="","",IF(MONTH(F20+1)&lt;&gt;MONTH(F20),"",F20+1))</f>
        <v>13</v>
      </c>
      <c r="H20" s="1"/>
      <c r="I20" s="50">
        <f>IF(O19="","",IF(MONTH(O19+1)&lt;&gt;MONTH(O19),"",O19+1))</f>
        <v>5</v>
      </c>
      <c r="J20" s="50">
        <f>IF(I20="","",IF(MONTH(I20+1)&lt;&gt;MONTH(I20),"",I20+1))</f>
        <v>6</v>
      </c>
      <c r="K20" s="50">
        <f t="shared" ref="K20:K24" si="16">IF(J20="","",IF(MONTH(J20+1)&lt;&gt;MONTH(J20),"",J20+1))</f>
        <v>7</v>
      </c>
      <c r="L20" s="60">
        <f>IF(K20="","",IF(MONTH(K20+1)&lt;&gt;MONTH(K20),"",K20+1))</f>
        <v>8</v>
      </c>
      <c r="M20" s="62">
        <f t="shared" ref="M20:M22" si="17">IF(L20="","",IF(MONTH(L20+1)&lt;&gt;MONTH(L20),"",L20+1))</f>
        <v>9</v>
      </c>
      <c r="N20" s="66">
        <f t="shared" ref="N20:N22" si="18">IF(M20="","",IF(MONTH(M20+1)&lt;&gt;MONTH(M20),"",M20+1))</f>
        <v>10</v>
      </c>
      <c r="O20" s="50">
        <f t="shared" ref="O20:O23" si="19">IF(N20="","",IF(MONTH(N20+1)&lt;&gt;MONTH(N20),"",N20+1))</f>
        <v>11</v>
      </c>
      <c r="P20" s="1"/>
      <c r="Q20" s="50">
        <f>IF(W19="","",IF(MONTH(W19+1)&lt;&gt;MONTH(W19),"",W19+1))</f>
        <v>2</v>
      </c>
      <c r="R20" s="50">
        <f>IF(Q20="","",IF(MONTH(Q20+1)&lt;&gt;MONTH(Q20),"",Q20+1))</f>
        <v>3</v>
      </c>
      <c r="S20" s="50">
        <f t="shared" ref="S20:S24" si="20">IF(R20="","",IF(MONTH(R20+1)&lt;&gt;MONTH(R20),"",R20+1))</f>
        <v>4</v>
      </c>
      <c r="T20" s="50">
        <f>IF(S20="","",IF(MONTH(S20+1)&lt;&gt;MONTH(S20),"",S20+1))</f>
        <v>5</v>
      </c>
      <c r="U20" s="50">
        <f t="shared" ref="U20:U24" si="21">IF(T20="","",IF(MONTH(T20+1)&lt;&gt;MONTH(T20),"",T20+1))</f>
        <v>6</v>
      </c>
      <c r="V20" s="50">
        <f t="shared" ref="V20:V23" si="22">IF(U20="","",IF(MONTH(U20+1)&lt;&gt;MONTH(U20),"",U20+1))</f>
        <v>7</v>
      </c>
      <c r="W20" s="50">
        <f t="shared" ref="W20:W22" si="23">IF(V20="","",IF(MONTH(V20+1)&lt;&gt;MONTH(V20),"",V20+1))</f>
        <v>8</v>
      </c>
      <c r="Y20" s="50">
        <f>IF(AE19="","",IF(MONTH(AE19+1)&lt;&gt;MONTH(AE19),"",AE19+1))</f>
        <v>7</v>
      </c>
      <c r="Z20" s="50">
        <v>8</v>
      </c>
      <c r="AA20" s="50">
        <v>9</v>
      </c>
      <c r="AB20" s="50">
        <v>10</v>
      </c>
      <c r="AC20" s="59">
        <v>11</v>
      </c>
      <c r="AD20" s="50">
        <v>12</v>
      </c>
      <c r="AE20" s="50">
        <f t="shared" ref="AE20:AE23" si="24">IF(AD20="","",IF(MONTH(AD20+1)&lt;&gt;MONTH(AD20),"",AD20+1))</f>
        <v>13</v>
      </c>
      <c r="AG20" s="4"/>
      <c r="AH20" s="31" t="s">
        <v>30</v>
      </c>
      <c r="AI20" s="30"/>
      <c r="AJ20" s="5"/>
    </row>
    <row r="21" spans="1:40" ht="14.25" thickTop="1" thickBot="1" x14ac:dyDescent="0.25">
      <c r="A21" s="50">
        <f t="shared" ref="A21:A23" si="25">IF(G20="","",IF(MONTH(G20+1)&lt;&gt;MONTH(G20),"",G20+1))</f>
        <v>14</v>
      </c>
      <c r="B21" s="50">
        <f t="shared" ref="B21:B22" si="26">IF(A21="","",IF(MONTH(A21+1)&lt;&gt;MONTH(A21),"",A21+1))</f>
        <v>15</v>
      </c>
      <c r="C21" s="50">
        <f t="shared" ref="C21:C22" si="27">IF(B21="","",IF(MONTH(B21+1)&lt;&gt;MONTH(B21),"",B21+1))</f>
        <v>16</v>
      </c>
      <c r="D21" s="50">
        <f t="shared" ref="D21:D22" si="28">IF(C21="","",IF(MONTH(C21+1)&lt;&gt;MONTH(C21),"",C21+1))</f>
        <v>17</v>
      </c>
      <c r="E21" s="50">
        <f t="shared" ref="E21:E22" si="29">IF(D21="","",IF(MONTH(D21+1)&lt;&gt;MONTH(D21),"",D21+1))</f>
        <v>18</v>
      </c>
      <c r="F21" s="50">
        <f t="shared" si="15"/>
        <v>19</v>
      </c>
      <c r="G21" s="50">
        <f t="shared" ref="G21:G22" si="30">IF(F21="","",IF(MONTH(F21+1)&lt;&gt;MONTH(F21),"",F21+1))</f>
        <v>20</v>
      </c>
      <c r="H21" s="1"/>
      <c r="I21" s="50">
        <f t="shared" ref="I21:I24" si="31">IF(O20="","",IF(MONTH(O20+1)&lt;&gt;MONTH(O20),"",O20+1))</f>
        <v>12</v>
      </c>
      <c r="J21" s="53">
        <f t="shared" ref="J21:J24" si="32">IF(I21="","",IF(MONTH(I21+1)&lt;&gt;MONTH(I21),"",I21+1))</f>
        <v>13</v>
      </c>
      <c r="K21" s="50">
        <f t="shared" si="16"/>
        <v>14</v>
      </c>
      <c r="L21" s="50">
        <f t="shared" ref="L21:L22" si="33">IF(K21="","",IF(MONTH(K21+1)&lt;&gt;MONTH(K21),"",K21+1))</f>
        <v>15</v>
      </c>
      <c r="M21" s="61">
        <f t="shared" si="17"/>
        <v>16</v>
      </c>
      <c r="N21" s="50">
        <f t="shared" si="18"/>
        <v>17</v>
      </c>
      <c r="O21" s="50">
        <f t="shared" si="19"/>
        <v>18</v>
      </c>
      <c r="P21" s="1"/>
      <c r="Q21" s="50">
        <f t="shared" ref="Q21:Q23" si="34">IF(W20="","",IF(MONTH(W20+1)&lt;&gt;MONTH(W20),"",W20+1))</f>
        <v>9</v>
      </c>
      <c r="R21" s="50">
        <f t="shared" ref="R21:R23" si="35">IF(Q21="","",IF(MONTH(Q21+1)&lt;&gt;MONTH(Q21),"",Q21+1))</f>
        <v>10</v>
      </c>
      <c r="S21" s="53">
        <f t="shared" si="20"/>
        <v>11</v>
      </c>
      <c r="T21" s="50">
        <f t="shared" ref="T21:T24" si="36">IF(S21="","",IF(MONTH(S21+1)&lt;&gt;MONTH(S21),"",S21+1))</f>
        <v>12</v>
      </c>
      <c r="U21" s="50">
        <f t="shared" si="21"/>
        <v>13</v>
      </c>
      <c r="V21" s="50">
        <f t="shared" si="22"/>
        <v>14</v>
      </c>
      <c r="W21" s="50">
        <f t="shared" si="23"/>
        <v>15</v>
      </c>
      <c r="Y21" s="50">
        <f t="shared" ref="Y21:Y23" si="37">IF(AE20="","",IF(MONTH(AE20+1)&lt;&gt;MONTH(AE20),"",AE20+1))</f>
        <v>14</v>
      </c>
      <c r="Z21" s="50">
        <f t="shared" ref="Z21:Z24" si="38">IF(Y21="","",IF(MONTH(Y21+1)&lt;&gt;MONTH(Y21),"",Y21+1))</f>
        <v>15</v>
      </c>
      <c r="AA21" s="50">
        <f t="shared" ref="AA21:AA22" si="39">IF(Z21="","",IF(MONTH(Z21+1)&lt;&gt;MONTH(Z21),"",Z21+1))</f>
        <v>16</v>
      </c>
      <c r="AB21" s="60">
        <f t="shared" ref="AB21:AB24" si="40">IF(AA21="","",IF(MONTH(AA21+1)&lt;&gt;MONTH(AA21),"",AA21+1))</f>
        <v>17</v>
      </c>
      <c r="AC21" s="68">
        <f t="shared" ref="AC21:AC24" si="41">IF(AB21="","",IF(MONTH(AB21+1)&lt;&gt;MONTH(AB21),"",AB21+1))</f>
        <v>18</v>
      </c>
      <c r="AD21" s="65">
        <f t="shared" ref="AD21:AD23" si="42">IF(AC21="","",IF(MONTH(AC21+1)&lt;&gt;MONTH(AC21),"",AC21+1))</f>
        <v>19</v>
      </c>
      <c r="AE21" s="50">
        <f t="shared" si="24"/>
        <v>20</v>
      </c>
      <c r="AG21" s="4"/>
      <c r="AH21" s="31" t="s">
        <v>16</v>
      </c>
      <c r="AI21" s="30"/>
      <c r="AJ21" s="5"/>
    </row>
    <row r="22" spans="1:40" ht="13.5" thickTop="1" x14ac:dyDescent="0.2">
      <c r="A22" s="50">
        <f t="shared" si="25"/>
        <v>21</v>
      </c>
      <c r="B22" s="50">
        <f t="shared" si="26"/>
        <v>22</v>
      </c>
      <c r="C22" s="50">
        <f t="shared" si="27"/>
        <v>23</v>
      </c>
      <c r="D22" s="50">
        <f t="shared" si="28"/>
        <v>24</v>
      </c>
      <c r="E22" s="50">
        <f t="shared" si="29"/>
        <v>25</v>
      </c>
      <c r="F22" s="53">
        <f t="shared" ref="F22:F23" si="43">IF(E22="","",IF(MONTH(E22+1)&lt;&gt;MONTH(E22),"",E22+1))</f>
        <v>26</v>
      </c>
      <c r="G22" s="50">
        <f t="shared" si="30"/>
        <v>27</v>
      </c>
      <c r="H22" s="1"/>
      <c r="I22" s="50">
        <f t="shared" si="31"/>
        <v>19</v>
      </c>
      <c r="J22" s="50">
        <f t="shared" si="32"/>
        <v>20</v>
      </c>
      <c r="K22" s="50">
        <f t="shared" si="16"/>
        <v>21</v>
      </c>
      <c r="L22" s="50">
        <f t="shared" si="33"/>
        <v>22</v>
      </c>
      <c r="M22" s="50">
        <f t="shared" si="17"/>
        <v>23</v>
      </c>
      <c r="N22" s="50">
        <f t="shared" si="18"/>
        <v>24</v>
      </c>
      <c r="O22" s="50">
        <f t="shared" si="19"/>
        <v>25</v>
      </c>
      <c r="P22" s="1"/>
      <c r="Q22" s="50">
        <f t="shared" si="34"/>
        <v>16</v>
      </c>
      <c r="R22" s="50">
        <f t="shared" si="35"/>
        <v>17</v>
      </c>
      <c r="S22" s="50">
        <f t="shared" si="20"/>
        <v>18</v>
      </c>
      <c r="T22" s="50">
        <f t="shared" si="36"/>
        <v>19</v>
      </c>
      <c r="U22" s="50">
        <f t="shared" si="21"/>
        <v>20</v>
      </c>
      <c r="V22" s="67">
        <f t="shared" si="22"/>
        <v>21</v>
      </c>
      <c r="W22" s="50">
        <f t="shared" si="23"/>
        <v>22</v>
      </c>
      <c r="Y22" s="50">
        <f t="shared" si="37"/>
        <v>21</v>
      </c>
      <c r="Z22" s="71">
        <f t="shared" si="38"/>
        <v>22</v>
      </c>
      <c r="AA22" s="71">
        <f t="shared" si="39"/>
        <v>23</v>
      </c>
      <c r="AB22" s="53">
        <f t="shared" si="40"/>
        <v>24</v>
      </c>
      <c r="AC22" s="63">
        <f t="shared" si="41"/>
        <v>25</v>
      </c>
      <c r="AD22" s="71">
        <f t="shared" si="42"/>
        <v>26</v>
      </c>
      <c r="AE22" s="50">
        <f t="shared" si="24"/>
        <v>27</v>
      </c>
      <c r="AG22" s="4"/>
      <c r="AH22" s="31" t="s">
        <v>31</v>
      </c>
      <c r="AI22" s="30"/>
      <c r="AJ22" s="5"/>
    </row>
    <row r="23" spans="1:40" x14ac:dyDescent="0.2">
      <c r="A23" s="50">
        <f t="shared" si="25"/>
        <v>28</v>
      </c>
      <c r="B23" s="50">
        <f t="shared" ref="B23" si="44">IF(A23="","",IF(MONTH(A23+1)&lt;&gt;MONTH(A23),"",A23+1))</f>
        <v>29</v>
      </c>
      <c r="C23" s="50">
        <v>30</v>
      </c>
      <c r="D23" s="50"/>
      <c r="E23" s="50" t="str">
        <f t="shared" ref="E23" si="45">IF(D23="","",IF(MONTH(D23+1)&lt;&gt;MONTH(D23),"",D23+1))</f>
        <v/>
      </c>
      <c r="F23" s="50" t="str">
        <f t="shared" si="43"/>
        <v/>
      </c>
      <c r="G23" s="50" t="str">
        <f t="shared" ref="G23" si="46">IF(F23="","",IF(MONTH(F23+1)&lt;&gt;MONTH(F23),"",F23+1))</f>
        <v/>
      </c>
      <c r="H23" s="1"/>
      <c r="I23" s="50">
        <f t="shared" si="31"/>
        <v>26</v>
      </c>
      <c r="J23" s="70">
        <f t="shared" si="32"/>
        <v>27</v>
      </c>
      <c r="K23" s="70">
        <f t="shared" si="16"/>
        <v>28</v>
      </c>
      <c r="L23" s="70">
        <v>29</v>
      </c>
      <c r="M23" s="70">
        <v>30</v>
      </c>
      <c r="N23" s="70">
        <v>31</v>
      </c>
      <c r="O23" s="50" t="str">
        <f t="shared" si="19"/>
        <v/>
      </c>
      <c r="P23" s="1"/>
      <c r="Q23" s="50">
        <f t="shared" si="34"/>
        <v>23</v>
      </c>
      <c r="R23" s="71">
        <f t="shared" si="35"/>
        <v>24</v>
      </c>
      <c r="S23" s="71">
        <f t="shared" si="20"/>
        <v>25</v>
      </c>
      <c r="T23" s="71">
        <f t="shared" si="36"/>
        <v>26</v>
      </c>
      <c r="U23" s="53">
        <f t="shared" si="21"/>
        <v>27</v>
      </c>
      <c r="V23" s="53">
        <f t="shared" si="22"/>
        <v>28</v>
      </c>
      <c r="W23" s="50">
        <v>29</v>
      </c>
      <c r="Y23" s="50">
        <f t="shared" si="37"/>
        <v>28</v>
      </c>
      <c r="Z23" s="71">
        <f t="shared" si="38"/>
        <v>29</v>
      </c>
      <c r="AA23" s="71">
        <v>30</v>
      </c>
      <c r="AB23" s="53">
        <v>31</v>
      </c>
      <c r="AC23" s="50" t="str">
        <f t="shared" si="41"/>
        <v/>
      </c>
      <c r="AD23" s="50" t="str">
        <f t="shared" si="42"/>
        <v/>
      </c>
      <c r="AE23" s="50" t="str">
        <f t="shared" si="24"/>
        <v/>
      </c>
      <c r="AG23" s="4"/>
      <c r="AH23" s="31" t="s">
        <v>19</v>
      </c>
      <c r="AI23" s="30"/>
      <c r="AJ23" s="5"/>
      <c r="AM23" s="34"/>
      <c r="AN23" s="41"/>
    </row>
    <row r="24" spans="1:40" x14ac:dyDescent="0.2">
      <c r="A24" s="50"/>
      <c r="B24" s="50" t="str">
        <f t="shared" ref="B24:E24" si="47">IF(A24="","",IF(MONTH(A24+1)&lt;&gt;MONTH(A24),"",A24+1))</f>
        <v/>
      </c>
      <c r="C24" s="50" t="str">
        <f t="shared" si="47"/>
        <v/>
      </c>
      <c r="D24" s="50" t="str">
        <f t="shared" si="47"/>
        <v/>
      </c>
      <c r="E24" s="50" t="str">
        <f t="shared" si="47"/>
        <v/>
      </c>
      <c r="F24" s="52"/>
      <c r="G24" s="50">
        <v>20</v>
      </c>
      <c r="H24" s="1"/>
      <c r="I24" s="50" t="str">
        <f t="shared" si="31"/>
        <v/>
      </c>
      <c r="J24" s="50" t="str">
        <f t="shared" si="32"/>
        <v/>
      </c>
      <c r="K24" s="50" t="str">
        <f t="shared" si="16"/>
        <v/>
      </c>
      <c r="L24" s="50" t="str">
        <f t="shared" ref="L24" si="48">IF(K24="","",IF(MONTH(K24+1)&lt;&gt;MONTH(K24),"",K24+1))</f>
        <v/>
      </c>
      <c r="M24" s="50" t="str">
        <f t="shared" ref="M24" si="49">IF(L24="","",IF(MONTH(L24+1)&lt;&gt;MONTH(L24),"",L24+1))</f>
        <v/>
      </c>
      <c r="N24" s="51">
        <v>22</v>
      </c>
      <c r="O24" s="50">
        <v>21</v>
      </c>
      <c r="P24" s="1"/>
      <c r="Q24" s="50">
        <v>30</v>
      </c>
      <c r="R24" s="50"/>
      <c r="S24" s="50" t="str">
        <f t="shared" si="20"/>
        <v/>
      </c>
      <c r="T24" s="50" t="str">
        <f t="shared" si="36"/>
        <v/>
      </c>
      <c r="U24" s="50" t="str">
        <f t="shared" si="21"/>
        <v/>
      </c>
      <c r="V24" s="51"/>
      <c r="W24" s="50">
        <v>14</v>
      </c>
      <c r="Y24" s="50"/>
      <c r="Z24" s="50" t="str">
        <f t="shared" si="38"/>
        <v/>
      </c>
      <c r="AA24" s="50" t="str">
        <f t="shared" ref="AA24" si="50">IF(Z24="","",IF(MONTH(Z24+1)&lt;&gt;MONTH(Z24),"",Z24+1))</f>
        <v/>
      </c>
      <c r="AB24" s="50" t="str">
        <f t="shared" si="40"/>
        <v/>
      </c>
      <c r="AC24" s="50" t="str">
        <f t="shared" si="41"/>
        <v/>
      </c>
      <c r="AD24" s="51">
        <v>15</v>
      </c>
      <c r="AE24" s="50">
        <v>14</v>
      </c>
      <c r="AG24" s="4"/>
      <c r="AH24" s="31" t="s">
        <v>20</v>
      </c>
      <c r="AI24" s="30"/>
      <c r="AJ24" s="5"/>
    </row>
    <row r="25" spans="1:40" x14ac:dyDescent="0.2">
      <c r="AG25" s="4"/>
      <c r="AH25" s="31" t="s">
        <v>32</v>
      </c>
      <c r="AI25" s="30"/>
      <c r="AJ25" s="5"/>
    </row>
    <row r="26" spans="1:40" ht="15" x14ac:dyDescent="0.2">
      <c r="A26" s="112">
        <f>DATE(YEAR(Y17+35),MONTH(Y17+35),1)</f>
        <v>46023</v>
      </c>
      <c r="B26" s="113"/>
      <c r="C26" s="113"/>
      <c r="D26" s="113"/>
      <c r="E26" s="113"/>
      <c r="F26" s="113"/>
      <c r="G26" s="114"/>
      <c r="H26" s="7"/>
      <c r="I26" s="112">
        <f>DATE(YEAR(A26+35),MONTH(A26+35),1)</f>
        <v>46054</v>
      </c>
      <c r="J26" s="113"/>
      <c r="K26" s="113"/>
      <c r="L26" s="113"/>
      <c r="M26" s="113"/>
      <c r="N26" s="113"/>
      <c r="O26" s="114"/>
      <c r="P26" s="7"/>
      <c r="Q26" s="112">
        <f>DATE(YEAR(I26+35),MONTH(I26+35),1)</f>
        <v>46082</v>
      </c>
      <c r="R26" s="113"/>
      <c r="S26" s="113"/>
      <c r="T26" s="113"/>
      <c r="U26" s="113"/>
      <c r="V26" s="113"/>
      <c r="W26" s="114"/>
      <c r="Y26" s="112">
        <f>DATE(YEAR(Q26+35),MONTH(Q26+35),1)</f>
        <v>46113</v>
      </c>
      <c r="Z26" s="113"/>
      <c r="AA26" s="113"/>
      <c r="AB26" s="113"/>
      <c r="AC26" s="113"/>
      <c r="AD26" s="113"/>
      <c r="AE26" s="114"/>
      <c r="AG26" s="4"/>
      <c r="AH26" s="31" t="s">
        <v>33</v>
      </c>
      <c r="AI26" s="30"/>
      <c r="AJ26" s="5"/>
    </row>
    <row r="27" spans="1:40" ht="13.5" x14ac:dyDescent="0.25">
      <c r="A27" s="14" t="str">
        <f>CHOOSE(1+MOD(startday+1-2,7),"Su","M","Tu","W","Th","F","Sa")</f>
        <v>Su</v>
      </c>
      <c r="B27" s="15" t="str">
        <f>CHOOSE(1+MOD(startday+2-2,7),"Su","M","Tu","W","Th","F","Sa")</f>
        <v>M</v>
      </c>
      <c r="C27" s="15" t="str">
        <f>CHOOSE(1+MOD(startday+3-2,7),"Su","M","Tu","W","Th","F","Sa")</f>
        <v>Tu</v>
      </c>
      <c r="D27" s="15" t="str">
        <f>CHOOSE(1+MOD(startday+4-2,7),"Su","M","Tu","W","Th","F","Sa")</f>
        <v>W</v>
      </c>
      <c r="E27" s="15" t="str">
        <f>CHOOSE(1+MOD(startday+5-2,7),"Su","M","Tu","W","Th","F","Sa")</f>
        <v>Th</v>
      </c>
      <c r="F27" s="15" t="str">
        <f>CHOOSE(1+MOD(startday+6-2,7),"Su","M","Tu","W","Th","F","Sa")</f>
        <v>F</v>
      </c>
      <c r="G27" s="16" t="str">
        <f>CHOOSE(1+MOD(startday+7-2,7),"Su","M","Tu","W","Th","F","Sa")</f>
        <v>Sa</v>
      </c>
      <c r="H27" s="17"/>
      <c r="I27" s="14" t="str">
        <f>CHOOSE(1+MOD(startday+1-2,7),"Su","M","Tu","W","Th","F","Sa")</f>
        <v>Su</v>
      </c>
      <c r="J27" s="15" t="str">
        <f>CHOOSE(1+MOD(startday+2-2,7),"Su","M","Tu","W","Th","F","Sa")</f>
        <v>M</v>
      </c>
      <c r="K27" s="15" t="str">
        <f>CHOOSE(1+MOD(startday+3-2,7),"Su","M","Tu","W","Th","F","Sa")</f>
        <v>Tu</v>
      </c>
      <c r="L27" s="15" t="str">
        <f>CHOOSE(1+MOD(startday+4-2,7),"Su","M","Tu","W","Th","F","Sa")</f>
        <v>W</v>
      </c>
      <c r="M27" s="15" t="str">
        <f>CHOOSE(1+MOD(startday+5-2,7),"Su","M","Tu","W","Th","F","Sa")</f>
        <v>Th</v>
      </c>
      <c r="N27" s="15" t="str">
        <f>CHOOSE(1+MOD(startday+6-2,7),"Su","M","Tu","W","Th","F","Sa")</f>
        <v>F</v>
      </c>
      <c r="O27" s="16" t="str">
        <f>CHOOSE(1+MOD(startday+7-2,7),"Su","M","Tu","W","Th","F","Sa")</f>
        <v>Sa</v>
      </c>
      <c r="P27" s="17"/>
      <c r="Q27" s="14" t="str">
        <f>CHOOSE(1+MOD(startday+1-2,7),"Su","M","Tu","W","Th","F","Sa")</f>
        <v>Su</v>
      </c>
      <c r="R27" s="15" t="str">
        <f>CHOOSE(1+MOD(startday+2-2,7),"Su","M","Tu","W","Th","F","Sa")</f>
        <v>M</v>
      </c>
      <c r="S27" s="15" t="str">
        <f>CHOOSE(1+MOD(startday+3-2,7),"Su","M","Tu","W","Th","F","Sa")</f>
        <v>Tu</v>
      </c>
      <c r="T27" s="15" t="str">
        <f>CHOOSE(1+MOD(startday+4-2,7),"Su","M","Tu","W","Th","F","Sa")</f>
        <v>W</v>
      </c>
      <c r="U27" s="15" t="str">
        <f>CHOOSE(1+MOD(startday+5-2,7),"Su","M","Tu","W","Th","F","Sa")</f>
        <v>Th</v>
      </c>
      <c r="V27" s="15" t="str">
        <f>CHOOSE(1+MOD(startday+6-2,7),"Su","M","Tu","W","Th","F","Sa")</f>
        <v>F</v>
      </c>
      <c r="W27" s="16" t="str">
        <f>CHOOSE(1+MOD(startday+7-2,7),"Su","M","Tu","W","Th","F","Sa")</f>
        <v>Sa</v>
      </c>
      <c r="X27" s="18"/>
      <c r="Y27" s="14" t="str">
        <f>CHOOSE(1+MOD(startday+1-2,7),"Su","M","Tu","W","Th","F","Sa")</f>
        <v>Su</v>
      </c>
      <c r="Z27" s="15" t="str">
        <f>CHOOSE(1+MOD(startday+2-2,7),"Su","M","Tu","W","Th","F","Sa")</f>
        <v>M</v>
      </c>
      <c r="AA27" s="15" t="str">
        <f>CHOOSE(1+MOD(startday+3-2,7),"Su","M","Tu","W","Th","F","Sa")</f>
        <v>Tu</v>
      </c>
      <c r="AB27" s="15" t="str">
        <f>CHOOSE(1+MOD(startday+4-2,7),"Su","M","Tu","W","Th","F","Sa")</f>
        <v>W</v>
      </c>
      <c r="AC27" s="15" t="str">
        <f>CHOOSE(1+MOD(startday+5-2,7),"Su","M","Tu","W","Th","F","Sa")</f>
        <v>Th</v>
      </c>
      <c r="AD27" s="15" t="str">
        <f>CHOOSE(1+MOD(startday+6-2,7),"Su","M","Tu","W","Th","F","Sa")</f>
        <v>F</v>
      </c>
      <c r="AE27" s="16" t="str">
        <f>CHOOSE(1+MOD(startday+7-2,7),"Su","M","Tu","W","Th","F","Sa")</f>
        <v>Sa</v>
      </c>
      <c r="AG27" s="4"/>
      <c r="AH27" s="31" t="s">
        <v>35</v>
      </c>
      <c r="AI27" s="30"/>
      <c r="AJ27" s="5"/>
    </row>
    <row r="28" spans="1:40" x14ac:dyDescent="0.2">
      <c r="A28" s="50" t="str">
        <f>IF(WEEKDAY(A26,1)=startday,A26,"")</f>
        <v/>
      </c>
      <c r="B28" s="50" t="str">
        <f>IF(A28="",IF(WEEKDAY(A26,1)=MOD(startday,7)+1,A26,""),A28+1)</f>
        <v/>
      </c>
      <c r="C28" s="50" t="str">
        <f>IF(B28="",IF(WEEKDAY(A26,1)=MOD(startday+1,7)+1,A26,""),B28+1)</f>
        <v/>
      </c>
      <c r="D28" s="50"/>
      <c r="E28" s="53">
        <v>1</v>
      </c>
      <c r="F28" s="71">
        <f>IF(E28="",IF(WEEKDAY(A26,1)=MOD(startday+4,7)+1,A26,""),E28+1)</f>
        <v>2</v>
      </c>
      <c r="G28" s="50">
        <f>IF(F28="",IF(WEEKDAY(A26,1)=MOD(startday+5,7)+1,A26,""),F28+1)</f>
        <v>3</v>
      </c>
      <c r="H28" s="1"/>
      <c r="I28" s="50">
        <v>1</v>
      </c>
      <c r="J28" s="50">
        <f>IF(I28="",IF(WEEKDAY(I26,1)=MOD(startday,7)+1,I26,""),I28+1)</f>
        <v>2</v>
      </c>
      <c r="K28" s="50">
        <f>IF(J28="",IF(WEEKDAY(I26,1)=MOD(startday+1,7)+1,I26,""),J28+1)</f>
        <v>3</v>
      </c>
      <c r="L28" s="50">
        <f>IF(K28="",IF(WEEKDAY(I26,1)=MOD(startday+2,7)+1,I26,""),K28+1)</f>
        <v>4</v>
      </c>
      <c r="M28" s="50">
        <f>IF(L28="",IF(WEEKDAY(I26,1)=MOD(startday+3,7)+1,I26,""),L28+1)</f>
        <v>5</v>
      </c>
      <c r="N28" s="50">
        <f>IF(M28="","",IF(MONTH(M28+1)&lt;&gt;MONTH(M28),"",M28+1))</f>
        <v>6</v>
      </c>
      <c r="O28" s="50">
        <f>IF(N28="",IF(WEEKDAY(I26,1)=MOD(startday+5,7)+1,I26,""),N28+1)</f>
        <v>7</v>
      </c>
      <c r="P28" s="1"/>
      <c r="Q28" s="50">
        <v>1</v>
      </c>
      <c r="R28" s="50">
        <f>IF(Q28="",IF(WEEKDAY(Q26,1)=MOD(startday,7)+1,Q26,""),Q28+1)</f>
        <v>2</v>
      </c>
      <c r="S28" s="50">
        <f>IF(R28="",IF(WEEKDAY(Q26,1)=MOD(startday+1,7)+1,Q26,""),R28+1)</f>
        <v>3</v>
      </c>
      <c r="T28" s="50">
        <f>IF(S28="",IF(WEEKDAY(Q26,1)=MOD(startday+2,7)+1,Q26,""),S28+1)</f>
        <v>4</v>
      </c>
      <c r="U28" s="50">
        <f>IF(T28="",IF(WEEKDAY(Q26,1)=MOD(startday+3,7)+1,Q26,""),T28+1)</f>
        <v>5</v>
      </c>
      <c r="V28" s="50">
        <f>IF(U28="","",IF(MONTH(U28+1)&lt;&gt;MONTH(U28),"",U28+1))</f>
        <v>6</v>
      </c>
      <c r="W28" s="50">
        <f>IF(V28="",IF(WEEKDAY(Q26,1)=MOD(startday+5,7)+1,Q26,""),V28+1)</f>
        <v>7</v>
      </c>
      <c r="Y28" s="50" t="str">
        <f>IF(WEEKDAY(Y26,1)=startday,Y26,"")</f>
        <v/>
      </c>
      <c r="Z28" s="50" t="str">
        <f>IF(Y28="",IF(WEEKDAY(Y26,1)=MOD(startday,7)+1,Y26,""),Y28+1)</f>
        <v/>
      </c>
      <c r="AA28" s="50"/>
      <c r="AB28" s="50">
        <v>1</v>
      </c>
      <c r="AC28" s="50">
        <f>IF(AB28="",IF(WEEKDAY(Y26,1)=MOD(startday+3,7)+1,Y26,""),AB28+1)</f>
        <v>2</v>
      </c>
      <c r="AD28" s="67">
        <f>IF(AC28="",IF(WEEKDAY(Y26,1)=MOD(startday+4,7)+1,Y26,""),AC28+1)</f>
        <v>3</v>
      </c>
      <c r="AE28" s="50">
        <f>IF(AD28="",IF(WEEKDAY(Y26,1)=MOD(startday+5,7)+1,Y26,""),AD28+1)</f>
        <v>4</v>
      </c>
      <c r="AG28" s="4"/>
      <c r="AH28" s="31" t="s">
        <v>17</v>
      </c>
      <c r="AI28" s="30"/>
      <c r="AJ28" s="5"/>
    </row>
    <row r="29" spans="1:40" ht="13.5" thickBot="1" x14ac:dyDescent="0.25">
      <c r="A29" s="50">
        <f>IF(G28="","",IF(MONTH(G28+1)&lt;&gt;MONTH(G28),"",G28+1))</f>
        <v>4</v>
      </c>
      <c r="B29" s="50">
        <f>IF(A29="","",IF(MONTH(A29+1)&lt;&gt;MONTH(A29),"",A29+1))</f>
        <v>5</v>
      </c>
      <c r="C29" s="50">
        <f t="shared" ref="C29:C33" si="51">IF(B29="","",IF(MONTH(B29+1)&lt;&gt;MONTH(B29),"",B29+1))</f>
        <v>6</v>
      </c>
      <c r="D29" s="50">
        <f>IF(C29="","",IF(MONTH(C29+1)&lt;&gt;MONTH(C29),"",C29+1))</f>
        <v>7</v>
      </c>
      <c r="E29" s="50">
        <f t="shared" ref="E29:E31" si="52">IF(D29="","",IF(MONTH(D29+1)&lt;&gt;MONTH(D29),"",D29+1))</f>
        <v>8</v>
      </c>
      <c r="F29" s="50">
        <f t="shared" ref="F29:F31" si="53">IF(E29="","",IF(MONTH(E29+1)&lt;&gt;MONTH(E29),"",E29+1))</f>
        <v>9</v>
      </c>
      <c r="G29" s="50">
        <f t="shared" ref="G29:G31" si="54">IF(F29="","",IF(MONTH(F29+1)&lt;&gt;MONTH(F29),"",F29+1))</f>
        <v>10</v>
      </c>
      <c r="H29" s="1"/>
      <c r="I29" s="50">
        <f>IF(O28="","",IF(MONTH(O28+1)&lt;&gt;MONTH(O28),"",O28+1))</f>
        <v>8</v>
      </c>
      <c r="J29" s="50">
        <v>9</v>
      </c>
      <c r="K29" s="50">
        <v>10</v>
      </c>
      <c r="L29" s="50">
        <v>11</v>
      </c>
      <c r="M29" s="50">
        <f t="shared" ref="M29:M31" si="55">IF(L29="","",IF(MONTH(L29+1)&lt;&gt;MONTH(L29),"",L29+1))</f>
        <v>12</v>
      </c>
      <c r="N29" s="67">
        <f t="shared" ref="N29:N31" si="56">IF(M29="","",IF(MONTH(M29+1)&lt;&gt;MONTH(M29),"",M29+1))</f>
        <v>13</v>
      </c>
      <c r="O29" s="50">
        <f t="shared" ref="O29:O31" si="57">IF(N29="","",IF(MONTH(N29+1)&lt;&gt;MONTH(N29),"",N29+1))</f>
        <v>14</v>
      </c>
      <c r="P29" s="1"/>
      <c r="Q29" s="50">
        <f>IF(W28="","",IF(MONTH(W28+1)&lt;&gt;MONTH(W28),"",W28+1))</f>
        <v>8</v>
      </c>
      <c r="R29" s="50">
        <v>9</v>
      </c>
      <c r="S29" s="50">
        <v>10</v>
      </c>
      <c r="T29" s="50">
        <v>11</v>
      </c>
      <c r="U29" s="59">
        <f t="shared" ref="U29:U31" si="58">IF(T29="","",IF(MONTH(T29+1)&lt;&gt;MONTH(T29),"",T29+1))</f>
        <v>12</v>
      </c>
      <c r="V29" s="50">
        <f t="shared" ref="V29:V31" si="59">IF(U29="","",IF(MONTH(U29+1)&lt;&gt;MONTH(U29),"",U29+1))</f>
        <v>13</v>
      </c>
      <c r="W29" s="50">
        <f t="shared" ref="W29:W31" si="60">IF(V29="","",IF(MONTH(V29+1)&lt;&gt;MONTH(V29),"",V29+1))</f>
        <v>14</v>
      </c>
      <c r="Y29" s="50">
        <f>IF(AE28="","",IF(MONTH(AE28+1)&lt;&gt;MONTH(AE28),"",AE28+1))</f>
        <v>5</v>
      </c>
      <c r="Z29" s="71">
        <f>IF(Y29="","",IF(MONTH(Y29+1)&lt;&gt;MONTH(Y29),"",Y29+1))</f>
        <v>6</v>
      </c>
      <c r="AA29" s="71">
        <f t="shared" ref="AA29:AA33" si="61">IF(Z29="","",IF(MONTH(Z29+1)&lt;&gt;MONTH(Z29),"",Z29+1))</f>
        <v>7</v>
      </c>
      <c r="AB29" s="71">
        <f>IF(AA29="","",IF(MONTH(AA29+1)&lt;&gt;MONTH(AA29),"",AA29+1))</f>
        <v>8</v>
      </c>
      <c r="AC29" s="71">
        <f t="shared" ref="AC29:AC31" si="62">IF(AB29="","",IF(MONTH(AB29+1)&lt;&gt;MONTH(AB29),"",AB29+1))</f>
        <v>9</v>
      </c>
      <c r="AD29" s="71">
        <f t="shared" ref="AD29:AD31" si="63">IF(AC29="","",IF(MONTH(AC29+1)&lt;&gt;MONTH(AC29),"",AC29+1))</f>
        <v>10</v>
      </c>
      <c r="AE29" s="50">
        <f t="shared" ref="AE29:AE32" si="64">IF(AD29="","",IF(MONTH(AD29+1)&lt;&gt;MONTH(AD29),"",AD29+1))</f>
        <v>11</v>
      </c>
      <c r="AG29" s="4"/>
      <c r="AH29" s="31" t="s">
        <v>18</v>
      </c>
      <c r="AI29" s="30"/>
      <c r="AJ29" s="5"/>
    </row>
    <row r="30" spans="1:40" ht="14.25" thickTop="1" thickBot="1" x14ac:dyDescent="0.25">
      <c r="A30" s="50">
        <f t="shared" ref="A30:A33" si="65">IF(G29="","",IF(MONTH(G29+1)&lt;&gt;MONTH(G29),"",G29+1))</f>
        <v>11</v>
      </c>
      <c r="B30" s="50">
        <f t="shared" ref="B30:B33" si="66">IF(A30="","",IF(MONTH(A30+1)&lt;&gt;MONTH(A30),"",A30+1))</f>
        <v>12</v>
      </c>
      <c r="C30" s="50">
        <f t="shared" si="51"/>
        <v>13</v>
      </c>
      <c r="D30" s="50">
        <f t="shared" ref="D30:D33" si="67">IF(C30="","",IF(MONTH(C30+1)&lt;&gt;MONTH(C30),"",C30+1))</f>
        <v>14</v>
      </c>
      <c r="E30" s="50">
        <f t="shared" si="52"/>
        <v>15</v>
      </c>
      <c r="F30" s="50">
        <f t="shared" si="53"/>
        <v>16</v>
      </c>
      <c r="G30" s="50">
        <f t="shared" si="54"/>
        <v>17</v>
      </c>
      <c r="H30" s="1"/>
      <c r="I30" s="50">
        <f t="shared" ref="I30:I31" si="68">IF(O29="","",IF(MONTH(O29+1)&lt;&gt;MONTH(O29),"",O29+1))</f>
        <v>15</v>
      </c>
      <c r="J30" s="53">
        <f t="shared" ref="J30:J31" si="69">IF(I30="","",IF(MONTH(I30+1)&lt;&gt;MONTH(I30),"",I30+1))</f>
        <v>16</v>
      </c>
      <c r="K30" s="71">
        <f t="shared" ref="K30:K31" si="70">IF(J30="","",IF(MONTH(J30+1)&lt;&gt;MONTH(J30),"",J30+1))</f>
        <v>17</v>
      </c>
      <c r="L30" s="71">
        <f t="shared" ref="L30:L31" si="71">IF(K30="","",IF(MONTH(K30+1)&lt;&gt;MONTH(K30),"",K30+1))</f>
        <v>18</v>
      </c>
      <c r="M30" s="71">
        <f t="shared" si="55"/>
        <v>19</v>
      </c>
      <c r="N30" s="53">
        <f t="shared" si="56"/>
        <v>20</v>
      </c>
      <c r="O30" s="50">
        <f t="shared" si="57"/>
        <v>21</v>
      </c>
      <c r="P30" s="1"/>
      <c r="Q30" s="50">
        <f t="shared" ref="Q30:Q31" si="72">IF(W29="","",IF(MONTH(W29+1)&lt;&gt;MONTH(W29),"",W29+1))</f>
        <v>15</v>
      </c>
      <c r="R30" s="50">
        <f t="shared" ref="R30:R31" si="73">IF(Q30="","",IF(MONTH(Q30+1)&lt;&gt;MONTH(Q30),"",Q30+1))</f>
        <v>16</v>
      </c>
      <c r="S30" s="50">
        <f t="shared" ref="S30:S31" si="74">IF(R30="","",IF(MONTH(R30+1)&lt;&gt;MONTH(R30),"",R30+1))</f>
        <v>17</v>
      </c>
      <c r="T30" s="60">
        <f t="shared" ref="T30:T31" si="75">IF(S30="","",IF(MONTH(S30+1)&lt;&gt;MONTH(S30),"",S30+1))</f>
        <v>18</v>
      </c>
      <c r="U30" s="62">
        <f t="shared" si="58"/>
        <v>19</v>
      </c>
      <c r="V30" s="66">
        <f t="shared" si="59"/>
        <v>20</v>
      </c>
      <c r="W30" s="50">
        <f t="shared" si="60"/>
        <v>21</v>
      </c>
      <c r="Y30" s="50">
        <f t="shared" ref="Y30:Y33" si="76">IF(AE29="","",IF(MONTH(AE29+1)&lt;&gt;MONTH(AE29),"",AE29+1))</f>
        <v>12</v>
      </c>
      <c r="Z30" s="83">
        <f t="shared" ref="Z30:Z33" si="77">IF(Y30="","",IF(MONTH(Y30+1)&lt;&gt;MONTH(Y30),"",Y30+1))</f>
        <v>13</v>
      </c>
      <c r="AA30" s="83">
        <f t="shared" si="61"/>
        <v>14</v>
      </c>
      <c r="AB30" s="83">
        <f t="shared" ref="AB30:AB31" si="78">IF(AA30="","",IF(MONTH(AA30+1)&lt;&gt;MONTH(AA30),"",AA30+1))</f>
        <v>15</v>
      </c>
      <c r="AC30" s="83">
        <f t="shared" si="62"/>
        <v>16</v>
      </c>
      <c r="AD30" s="83">
        <f t="shared" si="63"/>
        <v>17</v>
      </c>
      <c r="AE30" s="50">
        <f t="shared" si="64"/>
        <v>18</v>
      </c>
      <c r="AG30" s="4"/>
      <c r="AH30" s="32" t="s">
        <v>36</v>
      </c>
      <c r="AI30" s="33"/>
      <c r="AJ30" s="5"/>
    </row>
    <row r="31" spans="1:40" ht="13.5" thickTop="1" x14ac:dyDescent="0.2">
      <c r="A31" s="50">
        <f t="shared" si="65"/>
        <v>18</v>
      </c>
      <c r="B31" s="53">
        <f t="shared" si="66"/>
        <v>19</v>
      </c>
      <c r="C31" s="50">
        <f t="shared" si="51"/>
        <v>20</v>
      </c>
      <c r="D31" s="50">
        <f t="shared" si="67"/>
        <v>21</v>
      </c>
      <c r="E31" s="50">
        <f t="shared" si="52"/>
        <v>22</v>
      </c>
      <c r="F31" s="50">
        <f t="shared" si="53"/>
        <v>23</v>
      </c>
      <c r="G31" s="50">
        <f t="shared" si="54"/>
        <v>24</v>
      </c>
      <c r="H31" s="1"/>
      <c r="I31" s="50">
        <f t="shared" si="68"/>
        <v>22</v>
      </c>
      <c r="J31" s="50">
        <f t="shared" si="69"/>
        <v>23</v>
      </c>
      <c r="K31" s="50">
        <f t="shared" si="70"/>
        <v>24</v>
      </c>
      <c r="L31" s="50">
        <f t="shared" si="71"/>
        <v>25</v>
      </c>
      <c r="M31" s="50">
        <f t="shared" si="55"/>
        <v>26</v>
      </c>
      <c r="N31" s="50">
        <f t="shared" si="56"/>
        <v>27</v>
      </c>
      <c r="O31" s="50">
        <f t="shared" si="57"/>
        <v>28</v>
      </c>
      <c r="P31" s="1"/>
      <c r="Q31" s="50">
        <f t="shared" si="72"/>
        <v>22</v>
      </c>
      <c r="R31" s="54">
        <f t="shared" si="73"/>
        <v>23</v>
      </c>
      <c r="S31" s="50">
        <f t="shared" si="74"/>
        <v>24</v>
      </c>
      <c r="T31" s="50">
        <f t="shared" si="75"/>
        <v>25</v>
      </c>
      <c r="U31" s="64">
        <f t="shared" si="58"/>
        <v>26</v>
      </c>
      <c r="V31" s="50">
        <f t="shared" si="59"/>
        <v>27</v>
      </c>
      <c r="W31" s="50">
        <f t="shared" si="60"/>
        <v>28</v>
      </c>
      <c r="Y31" s="50">
        <f t="shared" si="76"/>
        <v>19</v>
      </c>
      <c r="Z31" s="50">
        <f t="shared" si="77"/>
        <v>20</v>
      </c>
      <c r="AA31" s="50">
        <f t="shared" si="61"/>
        <v>21</v>
      </c>
      <c r="AB31" s="50">
        <f t="shared" si="78"/>
        <v>22</v>
      </c>
      <c r="AC31" s="50">
        <f t="shared" si="62"/>
        <v>23</v>
      </c>
      <c r="AD31" s="50">
        <f t="shared" si="63"/>
        <v>24</v>
      </c>
      <c r="AE31" s="50">
        <f t="shared" si="64"/>
        <v>25</v>
      </c>
      <c r="AG31" s="4"/>
      <c r="AH31" s="40" t="s">
        <v>9</v>
      </c>
      <c r="AI31" s="39"/>
      <c r="AJ31" s="5"/>
    </row>
    <row r="32" spans="1:40" x14ac:dyDescent="0.2">
      <c r="A32" s="50">
        <f t="shared" si="65"/>
        <v>25</v>
      </c>
      <c r="B32" s="50">
        <f t="shared" si="66"/>
        <v>26</v>
      </c>
      <c r="C32" s="50">
        <f t="shared" si="51"/>
        <v>27</v>
      </c>
      <c r="D32" s="50">
        <f t="shared" si="67"/>
        <v>28</v>
      </c>
      <c r="E32" s="50">
        <v>29</v>
      </c>
      <c r="F32" s="50">
        <v>30</v>
      </c>
      <c r="G32" s="50">
        <v>31</v>
      </c>
      <c r="H32" s="1"/>
      <c r="I32" s="50"/>
      <c r="J32" s="50"/>
      <c r="K32" s="50"/>
      <c r="L32" s="50"/>
      <c r="M32" s="50"/>
      <c r="N32" s="50"/>
      <c r="O32" s="50"/>
      <c r="P32" s="1"/>
      <c r="Q32" s="50">
        <f t="shared" ref="Q32" si="79">IF(W31="","",IF(MONTH(W31+1)&lt;&gt;MONTH(W31),"",W31+1))</f>
        <v>29</v>
      </c>
      <c r="R32" s="50">
        <f t="shared" ref="R32" si="80">IF(Q32="","",IF(MONTH(Q32+1)&lt;&gt;MONTH(Q32),"",Q32+1))</f>
        <v>30</v>
      </c>
      <c r="S32" s="50">
        <f t="shared" ref="S32" si="81">IF(R32="","",IF(MONTH(R32+1)&lt;&gt;MONTH(R32),"",R32+1))</f>
        <v>31</v>
      </c>
      <c r="T32" s="50" t="str">
        <f t="shared" ref="T32" si="82">IF(S32="","",IF(MONTH(S32+1)&lt;&gt;MONTH(S32),"",S32+1))</f>
        <v/>
      </c>
      <c r="U32" s="50" t="str">
        <f t="shared" ref="U32" si="83">IF(T32="","",IF(MONTH(T32+1)&lt;&gt;MONTH(T32),"",T32+1))</f>
        <v/>
      </c>
      <c r="V32" s="50" t="str">
        <f t="shared" ref="V32" si="84">IF(U32="","",IF(MONTH(U32+1)&lt;&gt;MONTH(U32),"",U32+1))</f>
        <v/>
      </c>
      <c r="W32" s="50"/>
      <c r="Y32" s="50">
        <f t="shared" si="76"/>
        <v>26</v>
      </c>
      <c r="Z32" s="50">
        <f t="shared" si="77"/>
        <v>27</v>
      </c>
      <c r="AA32" s="50">
        <f t="shared" si="61"/>
        <v>28</v>
      </c>
      <c r="AB32" s="50">
        <v>29</v>
      </c>
      <c r="AC32" s="50">
        <v>30</v>
      </c>
      <c r="AD32" s="50"/>
      <c r="AE32" s="50" t="str">
        <f t="shared" si="64"/>
        <v/>
      </c>
      <c r="AG32" s="4"/>
      <c r="AH32" s="36" t="s">
        <v>38</v>
      </c>
      <c r="AI32" s="38"/>
      <c r="AJ32" s="5"/>
    </row>
    <row r="33" spans="1:36" x14ac:dyDescent="0.2">
      <c r="A33" s="50" t="str">
        <f t="shared" si="65"/>
        <v/>
      </c>
      <c r="B33" s="50" t="str">
        <f t="shared" si="66"/>
        <v/>
      </c>
      <c r="C33" s="50" t="str">
        <f t="shared" si="51"/>
        <v/>
      </c>
      <c r="D33" s="50" t="str">
        <f t="shared" si="67"/>
        <v/>
      </c>
      <c r="E33" s="50" t="str">
        <f t="shared" ref="E33" si="85">IF(D33="","",IF(MONTH(D33+1)&lt;&gt;MONTH(D33),"",D33+1))</f>
        <v/>
      </c>
      <c r="F33" s="50" t="str">
        <f t="shared" ref="F33" si="86">IF(E33="","",IF(MONTH(E33+1)&lt;&gt;MONTH(E33),"",E33+1))</f>
        <v/>
      </c>
      <c r="G33" s="50">
        <v>19</v>
      </c>
      <c r="H33" s="1"/>
      <c r="I33" s="50"/>
      <c r="J33" s="50"/>
      <c r="K33" s="50" t="str">
        <f t="shared" ref="K33" si="87">IF(J33="","",IF(MONTH(J33+1)&lt;&gt;MONTH(J33),"",J33+1))</f>
        <v/>
      </c>
      <c r="L33" s="50" t="str">
        <f t="shared" ref="L33" si="88">IF(K33="","",IF(MONTH(K33+1)&lt;&gt;MONTH(K33),"",K33+1))</f>
        <v/>
      </c>
      <c r="M33" s="50" t="str">
        <f t="shared" ref="M33" si="89">IF(L33="","",IF(MONTH(L33+1)&lt;&gt;MONTH(L33),"",L33+1))</f>
        <v/>
      </c>
      <c r="N33" s="51"/>
      <c r="O33" s="50">
        <v>15</v>
      </c>
      <c r="P33" s="1"/>
      <c r="Q33" s="50"/>
      <c r="R33" s="50"/>
      <c r="S33" s="50" t="str">
        <f t="shared" ref="S33" si="90">IF(R33="","",IF(MONTH(R33+1)&lt;&gt;MONTH(R33),"",R33+1))</f>
        <v/>
      </c>
      <c r="T33" s="50" t="str">
        <f t="shared" ref="T33" si="91">IF(S33="","",IF(MONTH(S33+1)&lt;&gt;MONTH(S33),"",S33+1))</f>
        <v/>
      </c>
      <c r="U33" s="50" t="str">
        <f t="shared" ref="U33" si="92">IF(T33="","",IF(MONTH(T33+1)&lt;&gt;MONTH(T33),"",T33+1))</f>
        <v/>
      </c>
      <c r="V33" s="51">
        <v>21</v>
      </c>
      <c r="W33" s="50">
        <v>20</v>
      </c>
      <c r="Y33" s="50" t="str">
        <f t="shared" si="76"/>
        <v/>
      </c>
      <c r="Z33" s="50" t="str">
        <f t="shared" si="77"/>
        <v/>
      </c>
      <c r="AA33" s="50" t="str">
        <f t="shared" si="61"/>
        <v/>
      </c>
      <c r="AB33" s="50" t="str">
        <f t="shared" ref="AB33" si="93">IF(AA33="","",IF(MONTH(AA33+1)&lt;&gt;MONTH(AA33),"",AA33+1))</f>
        <v/>
      </c>
      <c r="AC33" s="50" t="str">
        <f t="shared" ref="AC33" si="94">IF(AB33="","",IF(MONTH(AB33+1)&lt;&gt;MONTH(AB33),"",AB33+1))</f>
        <v/>
      </c>
      <c r="AD33" s="52"/>
      <c r="AE33" s="50">
        <v>17</v>
      </c>
      <c r="AG33" s="4"/>
      <c r="AH33" s="79" t="s">
        <v>39</v>
      </c>
      <c r="AI33" s="38"/>
      <c r="AJ33" s="37"/>
    </row>
    <row r="34" spans="1:36" x14ac:dyDescent="0.2">
      <c r="AG34" s="35"/>
      <c r="AH34" s="36" t="s">
        <v>40</v>
      </c>
      <c r="AI34" s="80"/>
      <c r="AJ34" s="5"/>
    </row>
    <row r="35" spans="1:36" ht="15" x14ac:dyDescent="0.2">
      <c r="A35" s="112">
        <f>DATE(YEAR(Y26+35),MONTH(Y26+35),1)</f>
        <v>46143</v>
      </c>
      <c r="B35" s="113"/>
      <c r="C35" s="113"/>
      <c r="D35" s="113"/>
      <c r="E35" s="113"/>
      <c r="F35" s="113"/>
      <c r="G35" s="114"/>
      <c r="H35" s="7"/>
      <c r="I35" s="112">
        <f>DATE(YEAR(A35+35),MONTH(A35+35),1)</f>
        <v>46174</v>
      </c>
      <c r="J35" s="113"/>
      <c r="K35" s="113"/>
      <c r="L35" s="113"/>
      <c r="M35" s="113"/>
      <c r="N35" s="113"/>
      <c r="O35" s="114"/>
      <c r="P35" s="7"/>
      <c r="Q35" s="112">
        <f>DATE(YEAR(I35+35),MONTH(I35+35),1)</f>
        <v>46204</v>
      </c>
      <c r="R35" s="113"/>
      <c r="S35" s="113"/>
      <c r="T35" s="113"/>
      <c r="U35" s="113"/>
      <c r="V35" s="113"/>
      <c r="W35" s="114"/>
      <c r="Y35" s="112">
        <f>DATE(YEAR(Q35+35),MONTH(Q35+35),1)</f>
        <v>46235</v>
      </c>
      <c r="Z35" s="113"/>
      <c r="AA35" s="113"/>
      <c r="AB35" s="113"/>
      <c r="AC35" s="113"/>
      <c r="AD35" s="113"/>
      <c r="AE35" s="114"/>
      <c r="AG35" s="35"/>
      <c r="AH35" s="36" t="s">
        <v>41</v>
      </c>
      <c r="AI35" s="38"/>
      <c r="AJ35" s="37"/>
    </row>
    <row r="36" spans="1:36" ht="13.5" x14ac:dyDescent="0.25">
      <c r="A36" s="14" t="str">
        <f>CHOOSE(1+MOD(startday+1-2,7),"Su","M","Tu","W","Th","F","Sa")</f>
        <v>Su</v>
      </c>
      <c r="B36" s="15" t="str">
        <f>CHOOSE(1+MOD(startday+2-2,7),"Su","M","Tu","W","Th","F","Sa")</f>
        <v>M</v>
      </c>
      <c r="C36" s="15" t="str">
        <f>CHOOSE(1+MOD(startday+3-2,7),"Su","M","Tu","W","Th","F","Sa")</f>
        <v>Tu</v>
      </c>
      <c r="D36" s="15" t="str">
        <f>CHOOSE(1+MOD(startday+4-2,7),"Su","M","Tu","W","Th","F","Sa")</f>
        <v>W</v>
      </c>
      <c r="E36" s="15" t="str">
        <f>CHOOSE(1+MOD(startday+5-2,7),"Su","M","Tu","W","Th","F","Sa")</f>
        <v>Th</v>
      </c>
      <c r="F36" s="15" t="str">
        <f>CHOOSE(1+MOD(startday+6-2,7),"Su","M","Tu","W","Th","F","Sa")</f>
        <v>F</v>
      </c>
      <c r="G36" s="16" t="str">
        <f>CHOOSE(1+MOD(startday+7-2,7),"Su","M","Tu","W","Th","F","Sa")</f>
        <v>Sa</v>
      </c>
      <c r="H36" s="1"/>
      <c r="I36" s="14" t="str">
        <f>CHOOSE(1+MOD(startday+1-2,7),"Su","M","Tu","W","Th","F","Sa")</f>
        <v>Su</v>
      </c>
      <c r="J36" s="15" t="str">
        <f>CHOOSE(1+MOD(startday+2-2,7),"Su","M","Tu","W","Th","F","Sa")</f>
        <v>M</v>
      </c>
      <c r="K36" s="15" t="str">
        <f>CHOOSE(1+MOD(startday+3-2,7),"Su","M","Tu","W","Th","F","Sa")</f>
        <v>Tu</v>
      </c>
      <c r="L36" s="15" t="str">
        <f>CHOOSE(1+MOD(startday+4-2,7),"Su","M","Tu","W","Th","F","Sa")</f>
        <v>W</v>
      </c>
      <c r="M36" s="15" t="str">
        <f>CHOOSE(1+MOD(startday+5-2,7),"Su","M","Tu","W","Th","F","Sa")</f>
        <v>Th</v>
      </c>
      <c r="N36" s="15" t="str">
        <f>CHOOSE(1+MOD(startday+6-2,7),"Su","M","Tu","W","Th","F","Sa")</f>
        <v>F</v>
      </c>
      <c r="O36" s="16" t="str">
        <f>CHOOSE(1+MOD(startday+7-2,7),"Su","M","Tu","W","Th","F","Sa")</f>
        <v>Sa</v>
      </c>
      <c r="P36" s="1"/>
      <c r="Q36" s="14" t="str">
        <f>CHOOSE(1+MOD(startday+1-2,7),"Su","M","Tu","W","Th","F","Sa")</f>
        <v>Su</v>
      </c>
      <c r="R36" s="15" t="str">
        <f>CHOOSE(1+MOD(startday+2-2,7),"Su","M","Tu","W","Th","F","Sa")</f>
        <v>M</v>
      </c>
      <c r="S36" s="15" t="str">
        <f>CHOOSE(1+MOD(startday+3-2,7),"Su","M","Tu","W","Th","F","Sa")</f>
        <v>Tu</v>
      </c>
      <c r="T36" s="15" t="str">
        <f>CHOOSE(1+MOD(startday+4-2,7),"Su","M","Tu","W","Th","F","Sa")</f>
        <v>W</v>
      </c>
      <c r="U36" s="15" t="str">
        <f>CHOOSE(1+MOD(startday+5-2,7),"Su","M","Tu","W","Th","F","Sa")</f>
        <v>Th</v>
      </c>
      <c r="V36" s="15" t="str">
        <f>CHOOSE(1+MOD(startday+6-2,7),"Su","M","Tu","W","Th","F","Sa")</f>
        <v>F</v>
      </c>
      <c r="W36" s="16" t="str">
        <f>CHOOSE(1+MOD(startday+7-2,7),"Su","M","Tu","W","Th","F","Sa")</f>
        <v>Sa</v>
      </c>
      <c r="Y36" s="14" t="str">
        <f>CHOOSE(1+MOD(startday+1-2,7),"Su","M","Tu","W","Th","F","Sa")</f>
        <v>Su</v>
      </c>
      <c r="Z36" s="15" t="str">
        <f>CHOOSE(1+MOD(startday+2-2,7),"Su","M","Tu","W","Th","F","Sa")</f>
        <v>M</v>
      </c>
      <c r="AA36" s="15" t="str">
        <f>CHOOSE(1+MOD(startday+3-2,7),"Su","M","Tu","W","Th","F","Sa")</f>
        <v>Tu</v>
      </c>
      <c r="AB36" s="15" t="str">
        <f>CHOOSE(1+MOD(startday+4-2,7),"Su","M","Tu","W","Th","F","Sa")</f>
        <v>W</v>
      </c>
      <c r="AC36" s="15" t="str">
        <f>CHOOSE(1+MOD(startday+5-2,7),"Su","M","Tu","W","Th","F","Sa")</f>
        <v>Th</v>
      </c>
      <c r="AD36" s="15" t="str">
        <f>CHOOSE(1+MOD(startday+6-2,7),"Su","M","Tu","W","Th","F","Sa")</f>
        <v>F</v>
      </c>
      <c r="AE36" s="16" t="str">
        <f>CHOOSE(1+MOD(startday+7-2,7),"Su","M","Tu","W","Th","F","Sa")</f>
        <v>Sa</v>
      </c>
      <c r="AG36" s="4"/>
      <c r="AH36" s="84" t="s">
        <v>23</v>
      </c>
      <c r="AI36" s="85"/>
      <c r="AJ36" s="5"/>
    </row>
    <row r="37" spans="1:36" ht="13.5" thickBot="1" x14ac:dyDescent="0.25">
      <c r="A37" s="50"/>
      <c r="B37" s="50"/>
      <c r="C37" s="50"/>
      <c r="D37" s="50"/>
      <c r="E37" s="50"/>
      <c r="F37" s="50">
        <v>1</v>
      </c>
      <c r="G37" s="50">
        <v>2</v>
      </c>
      <c r="H37" s="1"/>
      <c r="I37" s="50"/>
      <c r="J37" s="50">
        <v>1</v>
      </c>
      <c r="K37" s="50">
        <f>IF(J37="",IF(WEEKDAY(#REF!,1)=MOD(startday+3,7)+1,#REF!,""),J37+1)</f>
        <v>2</v>
      </c>
      <c r="L37" s="59">
        <f>IF(K37="",IF(WEEKDAY(#REF!,1)=MOD(startday+4,7)+1,#REF!,""),K37+1)</f>
        <v>3</v>
      </c>
      <c r="M37" s="50">
        <f>IF(L37="",IF(WEEKDAY(#REF!,1)=MOD(startday+5,7)+1,#REF!,""),L37+1)</f>
        <v>4</v>
      </c>
      <c r="N37" s="50">
        <f>IF(M37="",IF(WEEKDAY(#REF!,1)=MOD(startday+5,7)+1,#REF!,""),M37+1)</f>
        <v>5</v>
      </c>
      <c r="O37" s="50">
        <f>IF(N37="",IF(WEEKDAY(I35,1)=MOD(startday+5,7)+1,I35,""),N37+1)</f>
        <v>6</v>
      </c>
      <c r="P37" s="1"/>
      <c r="Q37" s="50" t="str">
        <f>IF(WEEKDAY(Q35,1)=startday,Q35,"")</f>
        <v/>
      </c>
      <c r="R37" s="50" t="str">
        <f>IF(Q37="",IF(WEEKDAY(Q35,1)=MOD(startday,7)+1,Q35,""),Q37+1)</f>
        <v/>
      </c>
      <c r="S37" s="50"/>
      <c r="T37" s="50">
        <v>1</v>
      </c>
      <c r="U37" s="50">
        <f>IF(T37="",IF(WEEKDAY(Q35,1)=MOD(startday+3,7)+1,Q35,""),T37+1)</f>
        <v>2</v>
      </c>
      <c r="V37" s="50">
        <f>IF(U37="",IF(WEEKDAY(Q35,1)=MOD(startday+4,7)+1,Q35,""),U37+1)</f>
        <v>3</v>
      </c>
      <c r="W37" s="50">
        <f>IF(V37="",IF(WEEKDAY(Q35,1)=MOD(startday+5,7)+1,Q35,""),V37+1)</f>
        <v>4</v>
      </c>
      <c r="Y37" s="50"/>
      <c r="Z37" s="50"/>
      <c r="AA37" s="50"/>
      <c r="AB37" s="50"/>
      <c r="AC37" s="50"/>
      <c r="AD37" s="50"/>
      <c r="AE37" s="50">
        <v>1</v>
      </c>
      <c r="AG37" s="4"/>
      <c r="AH37" s="86" t="s">
        <v>42</v>
      </c>
      <c r="AI37" s="85"/>
      <c r="AJ37" s="5"/>
    </row>
    <row r="38" spans="1:36" ht="14.25" thickTop="1" thickBot="1" x14ac:dyDescent="0.25">
      <c r="A38" s="50">
        <f>IF(G37="","",IF(MONTH(G37+1)&lt;&gt;MONTH(G37),"",G37+1))</f>
        <v>3</v>
      </c>
      <c r="B38" s="50">
        <f>IF(A38="","",IF(MONTH(A38+1)&lt;&gt;MONTH(A38),"",A38+1))</f>
        <v>4</v>
      </c>
      <c r="C38" s="50">
        <f t="shared" ref="C38:C42" si="95">IF(B38="","",IF(MONTH(B38+1)&lt;&gt;MONTH(B38),"",B38+1))</f>
        <v>5</v>
      </c>
      <c r="D38" s="50">
        <f>IF(C38="","",IF(MONTH(C38+1)&lt;&gt;MONTH(C38),"",C38+1))</f>
        <v>6</v>
      </c>
      <c r="E38" s="50">
        <f t="shared" ref="E38:E42" si="96">IF(D38="","",IF(MONTH(D38+1)&lt;&gt;MONTH(D38),"",D38+1))</f>
        <v>7</v>
      </c>
      <c r="F38" s="50">
        <f t="shared" ref="F38:F41" si="97">IF(E38="","",IF(MONTH(E38+1)&lt;&gt;MONTH(E38),"",E38+1))</f>
        <v>8</v>
      </c>
      <c r="G38" s="50">
        <f t="shared" ref="G38:G41" si="98">IF(F38="","",IF(MONTH(F38+1)&lt;&gt;MONTH(F38),"",F38+1))</f>
        <v>9</v>
      </c>
      <c r="H38" s="1"/>
      <c r="I38" s="50">
        <f>IF(O37="","",IF(MONTH(O37+1)&lt;&gt;MONTH(O37),"",O37+1))</f>
        <v>7</v>
      </c>
      <c r="J38" s="50">
        <v>8</v>
      </c>
      <c r="K38" s="60">
        <v>9</v>
      </c>
      <c r="L38" s="69">
        <v>10</v>
      </c>
      <c r="M38" s="81">
        <v>11</v>
      </c>
      <c r="N38" s="51">
        <v>12</v>
      </c>
      <c r="O38" s="50">
        <f t="shared" ref="O38:O41" si="99">IF(N38="","",IF(MONTH(N38+1)&lt;&gt;MONTH(N38),"",N38+1))</f>
        <v>13</v>
      </c>
      <c r="P38" s="1"/>
      <c r="Q38" s="50">
        <f>IF(W37="","",IF(MONTH(W37+1)&lt;&gt;MONTH(W37),"",W37+1))</f>
        <v>5</v>
      </c>
      <c r="R38" s="50">
        <f>IF(Q38="","",IF(MONTH(Q38+1)&lt;&gt;MONTH(Q38),"",Q38+1))</f>
        <v>6</v>
      </c>
      <c r="S38" s="50">
        <f t="shared" ref="S38:S42" si="100">IF(R38="","",IF(MONTH(R38+1)&lt;&gt;MONTH(R38),"",R38+1))</f>
        <v>7</v>
      </c>
      <c r="T38" s="50">
        <f>IF(S38="","",IF(MONTH(S38+1)&lt;&gt;MONTH(S38),"",S38+1))</f>
        <v>8</v>
      </c>
      <c r="U38" s="50">
        <f t="shared" ref="U38:U40" si="101">IF(T38="","",IF(MONTH(T38+1)&lt;&gt;MONTH(T38),"",T38+1))</f>
        <v>9</v>
      </c>
      <c r="V38" s="50">
        <f t="shared" ref="V38:V40" si="102">IF(U38="","",IF(MONTH(U38+1)&lt;&gt;MONTH(U38),"",U38+1))</f>
        <v>10</v>
      </c>
      <c r="W38" s="50">
        <f t="shared" ref="W38:W41" si="103">IF(V38="","",IF(MONTH(V38+1)&lt;&gt;MONTH(V38),"",V38+1))</f>
        <v>11</v>
      </c>
      <c r="Y38" s="50">
        <f>IF(AE37="","",IF(MONTH(AE37+1)&lt;&gt;MONTH(AE37),"",AE37+1))</f>
        <v>2</v>
      </c>
      <c r="Z38" s="50">
        <f>IF(Y38="","",IF(MONTH(Y38+1)&lt;&gt;MONTH(Y38),"",Y38+1))</f>
        <v>3</v>
      </c>
      <c r="AA38" s="50">
        <f t="shared" ref="AA38:AA42" si="104">IF(Z38="","",IF(MONTH(Z38+1)&lt;&gt;MONTH(Z38),"",Z38+1))</f>
        <v>4</v>
      </c>
      <c r="AB38" s="50">
        <f>IF(AA38="","",IF(MONTH(AA38+1)&lt;&gt;MONTH(AA38),"",AA38+1))</f>
        <v>5</v>
      </c>
      <c r="AC38" s="50">
        <f t="shared" ref="AC38:AC42" si="105">IF(AB38="","",IF(MONTH(AB38+1)&lt;&gt;MONTH(AB38),"",AB38+1))</f>
        <v>6</v>
      </c>
      <c r="AD38" s="50">
        <f t="shared" ref="AD38:AD41" si="106">IF(AC38="","",IF(MONTH(AC38+1)&lt;&gt;MONTH(AC38),"",AC38+1))</f>
        <v>7</v>
      </c>
      <c r="AE38" s="50">
        <f t="shared" ref="AE38:AE40" si="107">IF(AD38="","",IF(MONTH(AD38+1)&lt;&gt;MONTH(AD38),"",AD38+1))</f>
        <v>8</v>
      </c>
      <c r="AG38" s="4"/>
      <c r="AH38" s="86" t="s">
        <v>44</v>
      </c>
      <c r="AI38" s="85"/>
      <c r="AJ38" s="5"/>
    </row>
    <row r="39" spans="1:36" ht="13.5" thickTop="1" x14ac:dyDescent="0.2">
      <c r="A39" s="50">
        <f t="shared" ref="A39:A41" si="108">IF(G38="","",IF(MONTH(G38+1)&lt;&gt;MONTH(G38),"",G38+1))</f>
        <v>10</v>
      </c>
      <c r="B39" s="54">
        <f t="shared" ref="B39:B42" si="109">IF(A39="","",IF(MONTH(A39+1)&lt;&gt;MONTH(A39),"",A39+1))</f>
        <v>11</v>
      </c>
      <c r="C39" s="50">
        <f t="shared" si="95"/>
        <v>12</v>
      </c>
      <c r="D39" s="50">
        <f t="shared" ref="D39:D42" si="110">IF(C39="","",IF(MONTH(C39+1)&lt;&gt;MONTH(C39),"",C39+1))</f>
        <v>13</v>
      </c>
      <c r="E39" s="50">
        <f t="shared" si="96"/>
        <v>14</v>
      </c>
      <c r="F39" s="50">
        <f t="shared" si="97"/>
        <v>15</v>
      </c>
      <c r="G39" s="50">
        <f t="shared" si="98"/>
        <v>16</v>
      </c>
      <c r="H39" s="1"/>
      <c r="I39" s="50">
        <f t="shared" ref="I39:I41" si="111">IF(O38="","",IF(MONTH(O38+1)&lt;&gt;MONTH(O38),"",O38+1))</f>
        <v>14</v>
      </c>
      <c r="J39" s="50">
        <f t="shared" ref="J39:J42" si="112">IF(I39="","",IF(MONTH(I39+1)&lt;&gt;MONTH(I39),"",I39+1))</f>
        <v>15</v>
      </c>
      <c r="K39" s="50">
        <f t="shared" ref="K39:K40" si="113">IF(J39="","",IF(MONTH(J39+1)&lt;&gt;MONTH(J39),"",J39+1))</f>
        <v>16</v>
      </c>
      <c r="L39" s="61">
        <f t="shared" ref="L39:L40" si="114">IF(K39="","",IF(MONTH(K39+1)&lt;&gt;MONTH(K39),"",K39+1))</f>
        <v>17</v>
      </c>
      <c r="M39" s="50">
        <f t="shared" ref="M39:M42" si="115">IF(L39="","",IF(MONTH(L39+1)&lt;&gt;MONTH(L39),"",L39+1))</f>
        <v>18</v>
      </c>
      <c r="N39" s="53">
        <f t="shared" ref="N39:N41" si="116">IF(M39="","",IF(MONTH(M39+1)&lt;&gt;MONTH(M39),"",M39+1))</f>
        <v>19</v>
      </c>
      <c r="O39" s="50">
        <f t="shared" si="99"/>
        <v>20</v>
      </c>
      <c r="P39" s="1"/>
      <c r="Q39" s="50">
        <f t="shared" ref="Q39:Q42" si="117">IF(W38="","",IF(MONTH(W38+1)&lt;&gt;MONTH(W38),"",W38+1))</f>
        <v>12</v>
      </c>
      <c r="R39" s="50">
        <f t="shared" ref="R39:R42" si="118">IF(Q39="","",IF(MONTH(Q39+1)&lt;&gt;MONTH(Q39),"",Q39+1))</f>
        <v>13</v>
      </c>
      <c r="S39" s="50">
        <f t="shared" si="100"/>
        <v>14</v>
      </c>
      <c r="T39" s="50">
        <f t="shared" ref="T39:T40" si="119">IF(S39="","",IF(MONTH(S39+1)&lt;&gt;MONTH(S39),"",S39+1))</f>
        <v>15</v>
      </c>
      <c r="U39" s="50">
        <f t="shared" si="101"/>
        <v>16</v>
      </c>
      <c r="V39" s="50">
        <f t="shared" si="102"/>
        <v>17</v>
      </c>
      <c r="W39" s="50">
        <f t="shared" si="103"/>
        <v>18</v>
      </c>
      <c r="Y39" s="50">
        <f t="shared" ref="Y39:Y41" si="120">IF(AE38="","",IF(MONTH(AE38+1)&lt;&gt;MONTH(AE38),"",AE38+1))</f>
        <v>9</v>
      </c>
      <c r="Z39" s="50">
        <f t="shared" ref="Z39:Z41" si="121">IF(Y39="","",IF(MONTH(Y39+1)&lt;&gt;MONTH(Y39),"",Y39+1))</f>
        <v>10</v>
      </c>
      <c r="AA39" s="50">
        <f t="shared" si="104"/>
        <v>11</v>
      </c>
      <c r="AB39" s="50">
        <f t="shared" ref="AB39:AB42" si="122">IF(AA39="","",IF(MONTH(AA39+1)&lt;&gt;MONTH(AA39),"",AA39+1))</f>
        <v>12</v>
      </c>
      <c r="AC39" s="50">
        <f t="shared" si="105"/>
        <v>13</v>
      </c>
      <c r="AD39" s="50">
        <f t="shared" si="106"/>
        <v>14</v>
      </c>
      <c r="AE39" s="50">
        <f t="shared" si="107"/>
        <v>15</v>
      </c>
      <c r="AG39" s="4"/>
      <c r="AH39" s="73" t="s">
        <v>45</v>
      </c>
      <c r="AI39" s="44"/>
      <c r="AJ39" s="5"/>
    </row>
    <row r="40" spans="1:36" x14ac:dyDescent="0.2">
      <c r="A40" s="50">
        <f t="shared" si="108"/>
        <v>17</v>
      </c>
      <c r="B40" s="50">
        <f t="shared" si="109"/>
        <v>18</v>
      </c>
      <c r="C40" s="50">
        <f t="shared" si="95"/>
        <v>19</v>
      </c>
      <c r="D40" s="50">
        <f t="shared" si="110"/>
        <v>20</v>
      </c>
      <c r="E40" s="50">
        <f t="shared" si="96"/>
        <v>21</v>
      </c>
      <c r="F40" s="50">
        <f t="shared" si="97"/>
        <v>22</v>
      </c>
      <c r="G40" s="50">
        <f t="shared" si="98"/>
        <v>23</v>
      </c>
      <c r="H40" s="1"/>
      <c r="I40" s="50">
        <f t="shared" si="111"/>
        <v>21</v>
      </c>
      <c r="J40" s="50">
        <f t="shared" si="112"/>
        <v>22</v>
      </c>
      <c r="K40" s="50">
        <f t="shared" si="113"/>
        <v>23</v>
      </c>
      <c r="L40" s="50">
        <f t="shared" si="114"/>
        <v>24</v>
      </c>
      <c r="M40" s="50">
        <f t="shared" si="115"/>
        <v>25</v>
      </c>
      <c r="N40" s="50">
        <f t="shared" si="116"/>
        <v>26</v>
      </c>
      <c r="O40" s="50">
        <f t="shared" si="99"/>
        <v>27</v>
      </c>
      <c r="P40" s="1"/>
      <c r="Q40" s="50">
        <f t="shared" si="117"/>
        <v>19</v>
      </c>
      <c r="R40" s="50">
        <f t="shared" si="118"/>
        <v>20</v>
      </c>
      <c r="S40" s="50">
        <f t="shared" si="100"/>
        <v>21</v>
      </c>
      <c r="T40" s="50">
        <f t="shared" si="119"/>
        <v>22</v>
      </c>
      <c r="U40" s="50">
        <f t="shared" si="101"/>
        <v>23</v>
      </c>
      <c r="V40" s="50">
        <f t="shared" si="102"/>
        <v>24</v>
      </c>
      <c r="W40" s="50">
        <f t="shared" si="103"/>
        <v>25</v>
      </c>
      <c r="Y40" s="50">
        <f t="shared" si="120"/>
        <v>16</v>
      </c>
      <c r="Z40" s="50">
        <f t="shared" si="121"/>
        <v>17</v>
      </c>
      <c r="AA40" s="50">
        <f t="shared" si="104"/>
        <v>18</v>
      </c>
      <c r="AB40" s="50">
        <f t="shared" si="122"/>
        <v>19</v>
      </c>
      <c r="AC40" s="50">
        <f t="shared" si="105"/>
        <v>20</v>
      </c>
      <c r="AD40" s="50">
        <f t="shared" si="106"/>
        <v>21</v>
      </c>
      <c r="AE40" s="50">
        <f t="shared" si="107"/>
        <v>22</v>
      </c>
      <c r="AG40" s="4"/>
      <c r="AH40" s="45" t="s">
        <v>34</v>
      </c>
      <c r="AI40" s="72"/>
      <c r="AJ40" s="5"/>
    </row>
    <row r="41" spans="1:36" x14ac:dyDescent="0.2">
      <c r="A41" s="50">
        <f t="shared" si="108"/>
        <v>24</v>
      </c>
      <c r="B41" s="53">
        <f t="shared" si="109"/>
        <v>25</v>
      </c>
      <c r="C41" s="50">
        <f t="shared" si="95"/>
        <v>26</v>
      </c>
      <c r="D41" s="50">
        <f t="shared" si="110"/>
        <v>27</v>
      </c>
      <c r="E41" s="50">
        <f t="shared" si="96"/>
        <v>28</v>
      </c>
      <c r="F41" s="50">
        <f t="shared" si="97"/>
        <v>29</v>
      </c>
      <c r="G41" s="50">
        <f t="shared" si="98"/>
        <v>30</v>
      </c>
      <c r="H41" s="1"/>
      <c r="I41" s="50">
        <f t="shared" si="111"/>
        <v>28</v>
      </c>
      <c r="J41" s="50">
        <f t="shared" si="112"/>
        <v>29</v>
      </c>
      <c r="K41" s="58">
        <v>30</v>
      </c>
      <c r="L41" s="50"/>
      <c r="M41" s="50" t="str">
        <f t="shared" si="115"/>
        <v/>
      </c>
      <c r="N41" s="50" t="str">
        <f t="shared" si="116"/>
        <v/>
      </c>
      <c r="O41" s="50" t="str">
        <f t="shared" si="99"/>
        <v/>
      </c>
      <c r="P41" s="1"/>
      <c r="Q41" s="50">
        <f t="shared" si="117"/>
        <v>26</v>
      </c>
      <c r="R41" s="50">
        <f t="shared" si="118"/>
        <v>27</v>
      </c>
      <c r="S41" s="50">
        <f t="shared" si="100"/>
        <v>28</v>
      </c>
      <c r="T41" s="50">
        <v>29</v>
      </c>
      <c r="U41" s="50">
        <v>30</v>
      </c>
      <c r="V41" s="50">
        <v>31</v>
      </c>
      <c r="W41" s="50" t="str">
        <f t="shared" si="103"/>
        <v/>
      </c>
      <c r="Y41" s="50">
        <f t="shared" si="120"/>
        <v>23</v>
      </c>
      <c r="Z41" s="50">
        <f t="shared" si="121"/>
        <v>24</v>
      </c>
      <c r="AA41" s="50">
        <f t="shared" si="104"/>
        <v>25</v>
      </c>
      <c r="AB41" s="50">
        <f t="shared" si="122"/>
        <v>26</v>
      </c>
      <c r="AC41" s="50">
        <f t="shared" si="105"/>
        <v>27</v>
      </c>
      <c r="AD41" s="50">
        <f t="shared" si="106"/>
        <v>28</v>
      </c>
      <c r="AE41" s="50">
        <v>29</v>
      </c>
      <c r="AG41" s="4"/>
      <c r="AH41" s="55" t="s">
        <v>24</v>
      </c>
      <c r="AI41" s="56"/>
      <c r="AJ41" s="5"/>
    </row>
    <row r="42" spans="1:36" x14ac:dyDescent="0.2">
      <c r="A42" s="50">
        <v>31</v>
      </c>
      <c r="B42" s="50" t="str">
        <f t="shared" si="109"/>
        <v/>
      </c>
      <c r="C42" s="50" t="str">
        <f t="shared" si="95"/>
        <v/>
      </c>
      <c r="D42" s="50" t="str">
        <f t="shared" si="110"/>
        <v/>
      </c>
      <c r="E42" s="50" t="str">
        <f t="shared" si="96"/>
        <v/>
      </c>
      <c r="F42" s="52"/>
      <c r="G42" s="50">
        <v>19</v>
      </c>
      <c r="H42" s="1"/>
      <c r="I42" s="50"/>
      <c r="J42" s="50" t="str">
        <f t="shared" si="112"/>
        <v/>
      </c>
      <c r="K42" s="50" t="str">
        <f t="shared" ref="K42" si="123">IF(J42="","",IF(MONTH(J42+1)&lt;&gt;MONTH(J42),"",J42+1))</f>
        <v/>
      </c>
      <c r="L42" s="50" t="str">
        <f t="shared" ref="L42" si="124">IF(K42="","",IF(MONTH(K42+1)&lt;&gt;MONTH(K42),"",K42+1))</f>
        <v/>
      </c>
      <c r="M42" s="50" t="str">
        <f t="shared" si="115"/>
        <v/>
      </c>
      <c r="N42" s="52"/>
      <c r="O42" s="50">
        <v>8</v>
      </c>
      <c r="P42" s="1"/>
      <c r="Q42" s="50" t="str">
        <f t="shared" si="117"/>
        <v/>
      </c>
      <c r="R42" s="50" t="str">
        <f t="shared" si="118"/>
        <v/>
      </c>
      <c r="S42" s="50" t="str">
        <f t="shared" si="100"/>
        <v/>
      </c>
      <c r="T42" s="50" t="str">
        <f t="shared" ref="T42" si="125">IF(S42="","",IF(MONTH(S42+1)&lt;&gt;MONTH(S42),"",S42+1))</f>
        <v/>
      </c>
      <c r="U42" s="50" t="str">
        <f t="shared" ref="U42" si="126">IF(T42="","",IF(MONTH(T42+1)&lt;&gt;MONTH(T42),"",T42+1))</f>
        <v/>
      </c>
      <c r="V42" s="52"/>
      <c r="W42" s="50"/>
      <c r="Y42" s="50">
        <v>30</v>
      </c>
      <c r="Z42" s="50">
        <v>31</v>
      </c>
      <c r="AA42" s="50" t="str">
        <f t="shared" si="104"/>
        <v/>
      </c>
      <c r="AB42" s="50" t="str">
        <f t="shared" si="122"/>
        <v/>
      </c>
      <c r="AC42" s="50" t="str">
        <f t="shared" si="105"/>
        <v/>
      </c>
      <c r="AD42" s="51"/>
      <c r="AE42" s="50"/>
      <c r="AG42" s="76"/>
      <c r="AH42" s="74"/>
      <c r="AI42" s="75"/>
      <c r="AJ42" s="77"/>
    </row>
    <row r="43" spans="1:36" x14ac:dyDescent="0.2">
      <c r="AG43" s="78"/>
      <c r="AH43" s="78"/>
      <c r="AI43" s="78"/>
      <c r="AJ43" s="78"/>
    </row>
  </sheetData>
  <mergeCells count="27">
    <mergeCell ref="AI2:AJ2"/>
    <mergeCell ref="AH8:AI8"/>
    <mergeCell ref="AH9:AI9"/>
    <mergeCell ref="AG7:AJ7"/>
    <mergeCell ref="A4:C4"/>
    <mergeCell ref="E4:G4"/>
    <mergeCell ref="I4:K4"/>
    <mergeCell ref="E3:G3"/>
    <mergeCell ref="A3:C3"/>
    <mergeCell ref="A6:AE6"/>
    <mergeCell ref="I7:W7"/>
    <mergeCell ref="Y17:AE17"/>
    <mergeCell ref="A8:G8"/>
    <mergeCell ref="Y8:AE8"/>
    <mergeCell ref="A17:G17"/>
    <mergeCell ref="I8:W9"/>
    <mergeCell ref="I17:O17"/>
    <mergeCell ref="Q17:W17"/>
    <mergeCell ref="I15:W15"/>
    <mergeCell ref="A35:G35"/>
    <mergeCell ref="I35:O35"/>
    <mergeCell ref="Q35:W35"/>
    <mergeCell ref="Y35:AE35"/>
    <mergeCell ref="A26:G26"/>
    <mergeCell ref="I26:O26"/>
    <mergeCell ref="Q26:W26"/>
    <mergeCell ref="Y26:AE26"/>
  </mergeCells>
  <phoneticPr fontId="0" type="noConversion"/>
  <conditionalFormatting sqref="A10:G15">
    <cfRule type="expression" dxfId="55" priority="155" stopIfTrue="1">
      <formula>AND(A10&lt;&gt;"",NOT(ISERROR(MATCH(A10,$AH$9:$AH$40,0))))</formula>
    </cfRule>
    <cfRule type="cellIs" dxfId="54" priority="156" stopIfTrue="1" operator="equal">
      <formula>""</formula>
    </cfRule>
  </conditionalFormatting>
  <conditionalFormatting sqref="A19:G24">
    <cfRule type="expression" dxfId="53" priority="141" stopIfTrue="1">
      <formula>AND(A19&lt;&gt;"",NOT(ISERROR(MATCH(A19,$AH$9:$AH$40,0))))</formula>
    </cfRule>
    <cfRule type="cellIs" dxfId="52" priority="142" stopIfTrue="1" operator="equal">
      <formula>""</formula>
    </cfRule>
  </conditionalFormatting>
  <conditionalFormatting sqref="A28:G33">
    <cfRule type="expression" dxfId="51" priority="97" stopIfTrue="1">
      <formula>AND(A28&lt;&gt;"",NOT(ISERROR(MATCH(A28,$AH$9:$AH$40,0))))</formula>
    </cfRule>
    <cfRule type="cellIs" dxfId="50" priority="98" stopIfTrue="1" operator="equal">
      <formula>""</formula>
    </cfRule>
  </conditionalFormatting>
  <conditionalFormatting sqref="A37:G42">
    <cfRule type="expression" dxfId="49" priority="39" stopIfTrue="1">
      <formula>AND(A37&lt;&gt;"",NOT(ISERROR(MATCH(A37,$AH$9:$AH$40,0))))</formula>
    </cfRule>
    <cfRule type="cellIs" dxfId="48" priority="40" stopIfTrue="1" operator="equal">
      <formula>""</formula>
    </cfRule>
  </conditionalFormatting>
  <conditionalFormatting sqref="I19:O24">
    <cfRule type="expression" dxfId="47" priority="139" stopIfTrue="1">
      <formula>AND(I19&lt;&gt;"",NOT(ISERROR(MATCH(I19,$AH$9:$AH$40,0))))</formula>
    </cfRule>
    <cfRule type="cellIs" dxfId="46" priority="140" stopIfTrue="1" operator="equal">
      <formula>""</formula>
    </cfRule>
  </conditionalFormatting>
  <conditionalFormatting sqref="I28:O33">
    <cfRule type="expression" dxfId="45" priority="73" stopIfTrue="1">
      <formula>AND(I28&lt;&gt;"",NOT(ISERROR(MATCH(I28,$AH$9:$AH$40,0))))</formula>
    </cfRule>
    <cfRule type="cellIs" dxfId="44" priority="74" stopIfTrue="1" operator="equal">
      <formula>""</formula>
    </cfRule>
  </conditionalFormatting>
  <conditionalFormatting sqref="I37:O42">
    <cfRule type="expression" dxfId="43" priority="15" stopIfTrue="1">
      <formula>AND(I37&lt;&gt;"",NOT(ISERROR(MATCH(I37,$AH$9:$AH$40,0))))</formula>
    </cfRule>
    <cfRule type="cellIs" dxfId="42" priority="16" stopIfTrue="1" operator="equal">
      <formula>""</formula>
    </cfRule>
  </conditionalFormatting>
  <conditionalFormatting sqref="Q19:W24">
    <cfRule type="expression" dxfId="41" priority="127" stopIfTrue="1">
      <formula>AND(Q19&lt;&gt;"",NOT(ISERROR(MATCH(Q19,$AH$9:$AH$40,0))))</formula>
    </cfRule>
    <cfRule type="cellIs" dxfId="40" priority="128" stopIfTrue="1" operator="equal">
      <formula>""</formula>
    </cfRule>
  </conditionalFormatting>
  <conditionalFormatting sqref="Q28:W33">
    <cfRule type="expression" dxfId="39" priority="49" stopIfTrue="1">
      <formula>AND(Q28&lt;&gt;"",NOT(ISERROR(MATCH(Q28,$AH$9:$AH$40,0))))</formula>
    </cfRule>
    <cfRule type="cellIs" dxfId="38" priority="50" stopIfTrue="1" operator="equal">
      <formula>""</formula>
    </cfRule>
  </conditionalFormatting>
  <conditionalFormatting sqref="Q37:W42">
    <cfRule type="expression" dxfId="37" priority="13" stopIfTrue="1">
      <formula>AND(Q37&lt;&gt;"",NOT(ISERROR(MATCH(Q37,$AH$9:$AH$40,0))))</formula>
    </cfRule>
    <cfRule type="cellIs" dxfId="36" priority="14" stopIfTrue="1" operator="equal">
      <formula>""</formula>
    </cfRule>
  </conditionalFormatting>
  <conditionalFormatting sqref="Y10:AE15">
    <cfRule type="expression" dxfId="35" priority="147" stopIfTrue="1">
      <formula>AND(Y10&lt;&gt;"",NOT(ISERROR(MATCH(Y10,$AH$9:$AH$40,0))))</formula>
    </cfRule>
    <cfRule type="cellIs" dxfId="34" priority="148" stopIfTrue="1" operator="equal">
      <formula>""</formula>
    </cfRule>
  </conditionalFormatting>
  <conditionalFormatting sqref="Y19:AE24">
    <cfRule type="expression" dxfId="33" priority="103" stopIfTrue="1">
      <formula>AND(Y19&lt;&gt;"",NOT(ISERROR(MATCH(Y19,$AH$9:$AH$40,0))))</formula>
    </cfRule>
    <cfRule type="cellIs" dxfId="32" priority="104" stopIfTrue="1" operator="equal">
      <formula>""</formula>
    </cfRule>
  </conditionalFormatting>
  <conditionalFormatting sqref="Y28:AE33">
    <cfRule type="expression" dxfId="31" priority="47" stopIfTrue="1">
      <formula>AND(Y28&lt;&gt;"",NOT(ISERROR(MATCH(Y28,$AH$9:$AH$40,0))))</formula>
    </cfRule>
    <cfRule type="cellIs" dxfId="30" priority="48" stopIfTrue="1" operator="equal">
      <formula>""</formula>
    </cfRule>
  </conditionalFormatting>
  <conditionalFormatting sqref="Y37:AE42">
    <cfRule type="expression" dxfId="29" priority="1" stopIfTrue="1">
      <formula>AND(Y37&lt;&gt;"",NOT(ISERROR(MATCH(Y37,$AH$9:$AH$40,0))))</formula>
    </cfRule>
    <cfRule type="cellIs" dxfId="28" priority="2" stopIfTrue="1" operator="equal">
      <formula>""</formula>
    </cfRule>
  </conditionalFormatting>
  <hyperlinks>
    <hyperlink ref="A2" r:id="rId1" xr:uid="{00000000-0004-0000-0000-000000000000}"/>
  </hyperlinks>
  <printOptions horizontalCentered="1"/>
  <pageMargins left="0.5" right="0.5" top="0.5" bottom="0.5" header="0.5" footer="0.5"/>
  <pageSetup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1"/>
  <sheetViews>
    <sheetView tabSelected="1" topLeftCell="A6" workbookViewId="0">
      <selection activeCell="AK10" sqref="AK10"/>
    </sheetView>
  </sheetViews>
  <sheetFormatPr defaultRowHeight="12.75" x14ac:dyDescent="0.2"/>
  <cols>
    <col min="1" max="31" width="3" customWidth="1"/>
    <col min="32" max="32" width="1.85546875" customWidth="1"/>
    <col min="33" max="33" width="3" customWidth="1"/>
    <col min="34" max="34" width="7.7109375" customWidth="1"/>
    <col min="35" max="35" width="19.7109375" customWidth="1"/>
    <col min="36" max="36" width="3.140625" customWidth="1"/>
  </cols>
  <sheetData>
    <row r="1" spans="1:36" ht="20.25" hidden="1" x14ac:dyDescent="0.2">
      <c r="A1" s="19" t="s">
        <v>5</v>
      </c>
      <c r="B1" s="9"/>
      <c r="C1" s="9"/>
      <c r="D1" s="9"/>
      <c r="E1" s="9"/>
      <c r="F1" s="9"/>
      <c r="G1" s="9"/>
      <c r="H1" s="9"/>
      <c r="I1" s="9"/>
      <c r="J1" s="9"/>
      <c r="K1" s="9"/>
      <c r="L1" s="9"/>
      <c r="M1" s="9"/>
      <c r="N1" s="9"/>
      <c r="O1" s="9"/>
      <c r="P1" s="9"/>
      <c r="Q1" s="9"/>
      <c r="R1" s="96"/>
      <c r="S1" s="9"/>
      <c r="T1" s="9"/>
      <c r="U1" s="9"/>
      <c r="V1" s="9"/>
      <c r="W1" s="9"/>
      <c r="X1" s="9"/>
      <c r="Y1" s="9"/>
      <c r="Z1" s="9"/>
      <c r="AA1" s="9"/>
      <c r="AB1" s="9"/>
      <c r="AC1" s="9"/>
      <c r="AD1" s="9"/>
      <c r="AE1" s="9"/>
      <c r="AF1" s="9"/>
      <c r="AG1" s="9"/>
      <c r="AH1" s="9"/>
      <c r="AI1" s="9"/>
      <c r="AJ1" s="9"/>
    </row>
    <row r="2" spans="1:36" hidden="1" x14ac:dyDescent="0.2">
      <c r="A2" s="13" t="s">
        <v>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120" t="s">
        <v>8</v>
      </c>
      <c r="AJ2" s="120"/>
    </row>
    <row r="3" spans="1:36" hidden="1" x14ac:dyDescent="0.2">
      <c r="A3" s="128" t="s">
        <v>1</v>
      </c>
      <c r="B3" s="128"/>
      <c r="C3" s="128"/>
      <c r="D3" s="10"/>
      <c r="E3" s="128" t="s">
        <v>0</v>
      </c>
      <c r="F3" s="128"/>
      <c r="G3" s="128"/>
      <c r="H3" s="8"/>
      <c r="I3" s="21" t="s">
        <v>2</v>
      </c>
      <c r="J3" s="20"/>
      <c r="K3" s="8"/>
      <c r="L3" s="8"/>
      <c r="M3" s="8"/>
      <c r="N3" s="8"/>
      <c r="O3" s="8"/>
      <c r="P3" s="8"/>
      <c r="Q3" s="8"/>
      <c r="R3" s="8"/>
      <c r="S3" s="8"/>
      <c r="T3" s="11"/>
      <c r="U3" s="8"/>
      <c r="V3" s="8"/>
      <c r="W3" s="8"/>
      <c r="X3" s="8"/>
      <c r="Y3" s="8"/>
      <c r="Z3" s="8"/>
      <c r="AA3" s="8"/>
      <c r="AB3" s="8"/>
      <c r="AC3" s="8"/>
      <c r="AD3" s="8"/>
      <c r="AE3" s="8"/>
      <c r="AF3" s="8"/>
      <c r="AG3" s="8"/>
      <c r="AH3" s="8"/>
      <c r="AI3" s="8"/>
      <c r="AJ3" s="8"/>
    </row>
    <row r="4" spans="1:36" hidden="1" x14ac:dyDescent="0.2">
      <c r="A4" s="125">
        <v>2025</v>
      </c>
      <c r="B4" s="126"/>
      <c r="C4" s="127"/>
      <c r="D4" s="10"/>
      <c r="E4" s="125">
        <v>7</v>
      </c>
      <c r="F4" s="126"/>
      <c r="G4" s="127"/>
      <c r="H4" s="8"/>
      <c r="I4" s="125">
        <v>1</v>
      </c>
      <c r="J4" s="126"/>
      <c r="K4" s="127"/>
      <c r="L4" s="12" t="s">
        <v>3</v>
      </c>
      <c r="M4" s="8"/>
      <c r="N4" s="8"/>
      <c r="O4" s="8"/>
      <c r="P4" s="8"/>
      <c r="Q4" s="8"/>
      <c r="R4" s="8"/>
      <c r="S4" s="8"/>
      <c r="T4" s="11"/>
      <c r="U4" s="8"/>
      <c r="V4" s="8"/>
      <c r="W4" s="8"/>
      <c r="X4" s="8"/>
      <c r="Y4" s="8"/>
      <c r="Z4" s="8"/>
      <c r="AA4" s="8"/>
      <c r="AB4" s="8"/>
      <c r="AC4" s="8"/>
      <c r="AD4" s="8"/>
      <c r="AE4" s="8"/>
      <c r="AF4" s="8"/>
      <c r="AG4" s="8"/>
      <c r="AH4" s="8"/>
      <c r="AI4" s="8"/>
      <c r="AJ4" s="8"/>
    </row>
    <row r="5" spans="1:36" hidden="1" x14ac:dyDescent="0.2">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36" x14ac:dyDescent="0.2">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row>
    <row r="7" spans="1:36" x14ac:dyDescent="0.2">
      <c r="A7" s="135"/>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row>
    <row r="8" spans="1:36" x14ac:dyDescent="0.2">
      <c r="A8" s="135"/>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row>
    <row r="9" spans="1:36" ht="22.5" customHeight="1" x14ac:dyDescent="0.35">
      <c r="A9" s="118" t="s">
        <v>57</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I9" s="6"/>
      <c r="AJ9" s="93"/>
    </row>
    <row r="10" spans="1:36" ht="28.5" customHeight="1" x14ac:dyDescent="0.2">
      <c r="I10" s="130" t="s">
        <v>49</v>
      </c>
      <c r="J10" s="130"/>
      <c r="K10" s="130"/>
      <c r="L10" s="130"/>
      <c r="M10" s="130"/>
      <c r="N10" s="130"/>
      <c r="O10" s="130"/>
      <c r="P10" s="130"/>
      <c r="Q10" s="130"/>
      <c r="R10" s="130"/>
      <c r="S10" s="130"/>
      <c r="T10" s="130"/>
      <c r="U10" s="130"/>
      <c r="V10" s="130"/>
      <c r="W10" s="130"/>
      <c r="AG10" s="123" t="s">
        <v>6</v>
      </c>
      <c r="AH10" s="124"/>
      <c r="AI10" s="124"/>
      <c r="AJ10" s="123"/>
    </row>
    <row r="11" spans="1:36" ht="15.75" x14ac:dyDescent="0.2">
      <c r="A11" s="112">
        <f>DATE(year,month,1)</f>
        <v>45839</v>
      </c>
      <c r="B11" s="113"/>
      <c r="C11" s="113"/>
      <c r="D11" s="113"/>
      <c r="E11" s="113"/>
      <c r="F11" s="113"/>
      <c r="G11" s="114"/>
      <c r="H11" s="7"/>
      <c r="I11" s="118" t="s">
        <v>4</v>
      </c>
      <c r="J11" s="118"/>
      <c r="K11" s="118"/>
      <c r="L11" s="118"/>
      <c r="M11" s="118"/>
      <c r="N11" s="118"/>
      <c r="O11" s="118"/>
      <c r="P11" s="118"/>
      <c r="Q11" s="118"/>
      <c r="R11" s="118"/>
      <c r="S11" s="118"/>
      <c r="T11" s="118"/>
      <c r="U11" s="118"/>
      <c r="V11" s="118"/>
      <c r="W11" s="118"/>
      <c r="Y11" s="115">
        <f>DATE(YEAR(A11+35),MONTH(A11+35),1)</f>
        <v>45870</v>
      </c>
      <c r="Z11" s="116"/>
      <c r="AA11" s="116"/>
      <c r="AB11" s="116"/>
      <c r="AC11" s="116"/>
      <c r="AD11" s="116"/>
      <c r="AE11" s="117"/>
      <c r="AG11" s="2"/>
      <c r="AH11" s="106" t="s">
        <v>26</v>
      </c>
      <c r="AI11" s="106"/>
      <c r="AJ11" s="3"/>
    </row>
    <row r="12" spans="1:36" ht="12.75" customHeight="1" x14ac:dyDescent="0.25">
      <c r="A12" s="14" t="str">
        <f>CHOOSE(1+MOD(startday+1-2,7),"Su","M","Tu","W","Th","F","Sa")</f>
        <v>Su</v>
      </c>
      <c r="B12" s="15" t="str">
        <f>CHOOSE(1+MOD(startday+2-2,7),"Su","M","Tu","W","Th","F","Sa")</f>
        <v>M</v>
      </c>
      <c r="C12" s="15" t="str">
        <f>CHOOSE(1+MOD(startday+3-2,7),"Su","M","Tu","W","Th","F","Sa")</f>
        <v>Tu</v>
      </c>
      <c r="D12" s="15" t="str">
        <f>CHOOSE(1+MOD(startday+4-2,7),"Su","M","Tu","W","Th","F","Sa")</f>
        <v>W</v>
      </c>
      <c r="E12" s="15" t="str">
        <f>CHOOSE(1+MOD(startday+5-2,7),"Su","M","Tu","W","Th","F","Sa")</f>
        <v>Th</v>
      </c>
      <c r="F12" s="15" t="str">
        <f>CHOOSE(1+MOD(startday+6-2,7),"Su","M","Tu","W","Th","F","Sa")</f>
        <v>F</v>
      </c>
      <c r="G12" s="16" t="str">
        <f>CHOOSE(1+MOD(startday+7-2,7),"Su","M","Tu","W","Th","F","Sa")</f>
        <v>Sa</v>
      </c>
      <c r="H12" s="1"/>
      <c r="I12" s="118"/>
      <c r="J12" s="118"/>
      <c r="K12" s="118"/>
      <c r="L12" s="118"/>
      <c r="M12" s="118"/>
      <c r="N12" s="118"/>
      <c r="O12" s="118"/>
      <c r="P12" s="118"/>
      <c r="Q12" s="118"/>
      <c r="R12" s="118"/>
      <c r="S12" s="118"/>
      <c r="T12" s="118"/>
      <c r="U12" s="118"/>
      <c r="V12" s="118"/>
      <c r="W12" s="118"/>
      <c r="Y12" s="14" t="str">
        <f>CHOOSE(1+MOD(startday+1-2,7),"Su","M","Tu","W","Th","F","Sa")</f>
        <v>Su</v>
      </c>
      <c r="Z12" s="15" t="str">
        <f>CHOOSE(1+MOD(startday+2-2,7),"Su","M","Tu","W","Th","F","Sa")</f>
        <v>M</v>
      </c>
      <c r="AA12" s="15" t="str">
        <f>CHOOSE(1+MOD(startday+3-2,7),"Su","M","Tu","W","Th","F","Sa")</f>
        <v>Tu</v>
      </c>
      <c r="AB12" s="15" t="str">
        <f>CHOOSE(1+MOD(startday+4-2,7),"Su","M","Tu","W","Th","F","Sa")</f>
        <v>W</v>
      </c>
      <c r="AC12" s="15" t="str">
        <f>CHOOSE(1+MOD(startday+5-2,7),"Su","M","Tu","W","Th","F","Sa")</f>
        <v>Th</v>
      </c>
      <c r="AD12" s="15" t="str">
        <f>CHOOSE(1+MOD(startday+6-2,7),"Su","M","Tu","W","Th","F","Sa")</f>
        <v>F</v>
      </c>
      <c r="AE12" s="16" t="str">
        <f>CHOOSE(1+MOD(startday+7-2,7),"Su","M","Tu","W","Th","F","Sa")</f>
        <v>Sa</v>
      </c>
      <c r="AG12" s="4"/>
      <c r="AH12" s="48" t="s">
        <v>63</v>
      </c>
      <c r="AI12" s="48"/>
      <c r="AJ12" s="5"/>
    </row>
    <row r="13" spans="1:36" ht="12.75" customHeight="1" x14ac:dyDescent="0.2">
      <c r="A13" s="50"/>
      <c r="B13" s="50"/>
      <c r="C13" s="50">
        <v>1</v>
      </c>
      <c r="D13" s="50">
        <f>IF(C13="",IF(WEEKDAY(#REF!,1)=MOD(startday+3,7)+1,#REF!,""),C13+1)</f>
        <v>2</v>
      </c>
      <c r="E13" s="50">
        <f>IF(D13="",IF(WEEKDAY(#REF!,1)=MOD(startday+4,7)+1,#REF!,""),D13+1)</f>
        <v>3</v>
      </c>
      <c r="F13" s="53">
        <f>IF(E13="",IF(WEEKDAY(#REF!,1)=MOD(startday+5,7)+1,#REF!,""),E13+1)</f>
        <v>4</v>
      </c>
      <c r="G13" s="50">
        <f>IF(F13="",IF(WEEKDAY(A11,1)=MOD(startday+5,7)+1,A11,""),F13+1)</f>
        <v>5</v>
      </c>
      <c r="H13" s="1"/>
      <c r="I13" t="s">
        <v>13</v>
      </c>
      <c r="Y13" s="50"/>
      <c r="Z13" s="50"/>
      <c r="AA13" s="50"/>
      <c r="AB13" s="50"/>
      <c r="AC13" s="50"/>
      <c r="AD13" s="50">
        <v>1</v>
      </c>
      <c r="AE13" s="50">
        <v>2</v>
      </c>
      <c r="AG13" s="4"/>
      <c r="AH13" s="22" t="s">
        <v>37</v>
      </c>
      <c r="AI13" s="98"/>
      <c r="AJ13" s="5"/>
    </row>
    <row r="14" spans="1:36" ht="12.75" customHeight="1" x14ac:dyDescent="0.2">
      <c r="A14" s="50">
        <f>IF(G13="","",IF(MONTH(G13+1)&lt;&gt;MONTH(G13),"",G13+1))</f>
        <v>6</v>
      </c>
      <c r="B14" s="50">
        <f t="shared" ref="B14:G18" si="0">IF(A14="","",IF(MONTH(A14+1)&lt;&gt;MONTH(A14),"",A14+1))</f>
        <v>7</v>
      </c>
      <c r="C14" s="50">
        <v>8</v>
      </c>
      <c r="D14" s="50">
        <v>9</v>
      </c>
      <c r="E14" s="50">
        <v>10</v>
      </c>
      <c r="F14" s="50">
        <v>11</v>
      </c>
      <c r="G14" s="50">
        <v>12</v>
      </c>
      <c r="H14" s="1"/>
      <c r="I14" t="s">
        <v>58</v>
      </c>
      <c r="Y14" s="50">
        <f>IF(AE13="","",IF(MONTH(AE13+1)&lt;&gt;MONTH(AE13),"",AE13+1))</f>
        <v>3</v>
      </c>
      <c r="Z14" s="50">
        <f>IF(Y14="","",IF(MONTH(Y14+1)&lt;&gt;MONTH(Y14),"",Y14+1))</f>
        <v>4</v>
      </c>
      <c r="AA14" s="50">
        <f t="shared" ref="AA14:AB18" si="1">IF(Z14="","",IF(MONTH(Z14+1)&lt;&gt;MONTH(Z14),"",Z14+1))</f>
        <v>5</v>
      </c>
      <c r="AB14" s="50">
        <f>IF(AA14="","",IF(MONTH(AA14+1)&lt;&gt;MONTH(AA14),"",AA14+1))</f>
        <v>6</v>
      </c>
      <c r="AC14" s="50">
        <f t="shared" ref="AC14:AE18" si="2">IF(AB14="","",IF(MONTH(AB14+1)&lt;&gt;MONTH(AB14),"",AB14+1))</f>
        <v>7</v>
      </c>
      <c r="AD14" s="51">
        <f t="shared" si="2"/>
        <v>8</v>
      </c>
      <c r="AE14" s="50">
        <f t="shared" si="2"/>
        <v>9</v>
      </c>
      <c r="AG14" s="4"/>
      <c r="AH14" s="24" t="s">
        <v>55</v>
      </c>
      <c r="AI14" s="107"/>
      <c r="AJ14" s="5"/>
    </row>
    <row r="15" spans="1:36" ht="12.75" customHeight="1" x14ac:dyDescent="0.2">
      <c r="A15" s="50">
        <v>13</v>
      </c>
      <c r="B15" s="50">
        <f t="shared" si="0"/>
        <v>14</v>
      </c>
      <c r="C15" s="50">
        <f t="shared" si="0"/>
        <v>15</v>
      </c>
      <c r="D15" s="50">
        <f t="shared" si="0"/>
        <v>16</v>
      </c>
      <c r="E15" s="50">
        <f t="shared" si="0"/>
        <v>17</v>
      </c>
      <c r="F15" s="50">
        <f t="shared" si="0"/>
        <v>18</v>
      </c>
      <c r="G15" s="50">
        <f t="shared" si="0"/>
        <v>19</v>
      </c>
      <c r="H15" s="1"/>
      <c r="I15" t="s">
        <v>59</v>
      </c>
      <c r="P15" s="1"/>
      <c r="Y15" s="50">
        <f t="shared" ref="Y15:Y17" si="3">IF(AE14="","",IF(MONTH(AE14+1)&lt;&gt;MONTH(AE14),"",AE14+1))</f>
        <v>10</v>
      </c>
      <c r="Z15" s="51">
        <f t="shared" ref="Z15:Z18" si="4">IF(Y15="","",IF(MONTH(Y15+1)&lt;&gt;MONTH(Y15),"",Y15+1))</f>
        <v>11</v>
      </c>
      <c r="AA15" s="51">
        <f t="shared" si="1"/>
        <v>12</v>
      </c>
      <c r="AB15" s="57">
        <f t="shared" si="1"/>
        <v>13</v>
      </c>
      <c r="AC15" s="50">
        <f t="shared" si="2"/>
        <v>14</v>
      </c>
      <c r="AD15" s="50">
        <f t="shared" si="2"/>
        <v>15</v>
      </c>
      <c r="AE15" s="50">
        <f t="shared" si="2"/>
        <v>16</v>
      </c>
      <c r="AG15" s="4"/>
      <c r="AH15" s="22"/>
      <c r="AI15" s="98"/>
      <c r="AJ15" s="5"/>
    </row>
    <row r="16" spans="1:36" ht="12.75" customHeight="1" x14ac:dyDescent="0.2">
      <c r="A16" s="50">
        <f t="shared" ref="A16:A18" si="5">IF(G15="","",IF(MONTH(G15+1)&lt;&gt;MONTH(G15),"",G15+1))</f>
        <v>20</v>
      </c>
      <c r="B16" s="50">
        <f t="shared" si="0"/>
        <v>21</v>
      </c>
      <c r="C16" s="50">
        <f t="shared" si="0"/>
        <v>22</v>
      </c>
      <c r="D16" s="50">
        <f t="shared" si="0"/>
        <v>23</v>
      </c>
      <c r="E16" s="50">
        <f t="shared" si="0"/>
        <v>24</v>
      </c>
      <c r="F16" s="50">
        <f t="shared" si="0"/>
        <v>25</v>
      </c>
      <c r="G16" s="50">
        <f t="shared" si="0"/>
        <v>26</v>
      </c>
      <c r="H16" s="1"/>
      <c r="I16" t="s">
        <v>60</v>
      </c>
      <c r="P16" s="1"/>
      <c r="Y16" s="50">
        <f t="shared" si="3"/>
        <v>17</v>
      </c>
      <c r="Z16" s="50">
        <f t="shared" si="4"/>
        <v>18</v>
      </c>
      <c r="AA16" s="50">
        <f t="shared" si="1"/>
        <v>19</v>
      </c>
      <c r="AB16" s="50">
        <f t="shared" si="1"/>
        <v>20</v>
      </c>
      <c r="AC16" s="50">
        <f t="shared" si="2"/>
        <v>21</v>
      </c>
      <c r="AD16" s="50">
        <f t="shared" si="2"/>
        <v>22</v>
      </c>
      <c r="AE16" s="50">
        <f t="shared" si="2"/>
        <v>23</v>
      </c>
      <c r="AG16" s="4"/>
      <c r="AH16" s="24"/>
      <c r="AI16" s="99"/>
      <c r="AJ16" s="5"/>
    </row>
    <row r="17" spans="1:36" ht="12.75" customHeight="1" x14ac:dyDescent="0.2">
      <c r="A17" s="50">
        <f t="shared" si="5"/>
        <v>27</v>
      </c>
      <c r="B17" s="50">
        <f t="shared" si="0"/>
        <v>28</v>
      </c>
      <c r="C17" s="50">
        <f t="shared" si="0"/>
        <v>29</v>
      </c>
      <c r="D17" s="50">
        <f t="shared" si="0"/>
        <v>30</v>
      </c>
      <c r="E17" s="50">
        <v>31</v>
      </c>
      <c r="F17" s="50" t="str">
        <f t="shared" si="0"/>
        <v/>
      </c>
      <c r="G17" s="50" t="str">
        <f t="shared" si="0"/>
        <v/>
      </c>
      <c r="H17" s="1"/>
      <c r="I17" t="s">
        <v>61</v>
      </c>
      <c r="P17" s="1"/>
      <c r="U17" s="42"/>
      <c r="V17" s="43"/>
      <c r="Y17" s="50">
        <f t="shared" si="3"/>
        <v>24</v>
      </c>
      <c r="Z17" s="50">
        <f t="shared" si="4"/>
        <v>25</v>
      </c>
      <c r="AA17" s="50">
        <f t="shared" si="1"/>
        <v>26</v>
      </c>
      <c r="AB17" s="50">
        <f t="shared" si="1"/>
        <v>27</v>
      </c>
      <c r="AC17" s="50">
        <f t="shared" si="2"/>
        <v>28</v>
      </c>
      <c r="AD17" s="50">
        <f t="shared" si="2"/>
        <v>29</v>
      </c>
      <c r="AE17" s="50">
        <f t="shared" si="2"/>
        <v>30</v>
      </c>
      <c r="AG17" s="4"/>
      <c r="AH17" s="26" t="s">
        <v>52</v>
      </c>
      <c r="AI17" s="100"/>
      <c r="AJ17" s="5"/>
    </row>
    <row r="18" spans="1:36" ht="12.75" customHeight="1" x14ac:dyDescent="0.2">
      <c r="A18" s="50" t="str">
        <f t="shared" si="5"/>
        <v/>
      </c>
      <c r="B18" s="50" t="str">
        <f t="shared" si="0"/>
        <v/>
      </c>
      <c r="C18" s="50" t="str">
        <f t="shared" si="0"/>
        <v/>
      </c>
      <c r="D18" s="50" t="str">
        <f t="shared" si="0"/>
        <v/>
      </c>
      <c r="E18" s="50" t="str">
        <f t="shared" si="0"/>
        <v/>
      </c>
      <c r="F18" s="51"/>
      <c r="G18" s="50"/>
      <c r="H18" s="1"/>
      <c r="I18" s="119" t="s">
        <v>62</v>
      </c>
      <c r="J18" s="119"/>
      <c r="K18" s="119"/>
      <c r="L18" s="119"/>
      <c r="M18" s="119"/>
      <c r="N18" s="119"/>
      <c r="O18" s="119"/>
      <c r="P18" s="119"/>
      <c r="Q18" s="119"/>
      <c r="R18" s="119"/>
      <c r="S18" s="119"/>
      <c r="T18" s="119"/>
      <c r="U18" s="119"/>
      <c r="V18" s="119"/>
      <c r="W18" s="119"/>
      <c r="Y18" s="50">
        <v>31</v>
      </c>
      <c r="Z18" s="50" t="str">
        <f t="shared" si="4"/>
        <v/>
      </c>
      <c r="AA18" s="50" t="str">
        <f t="shared" si="1"/>
        <v/>
      </c>
      <c r="AB18" s="50" t="str">
        <f t="shared" si="1"/>
        <v/>
      </c>
      <c r="AC18" s="50" t="str">
        <f t="shared" si="2"/>
        <v/>
      </c>
      <c r="AD18" s="51"/>
      <c r="AE18" s="50">
        <v>13</v>
      </c>
      <c r="AG18" s="4"/>
      <c r="AH18" s="28" t="s">
        <v>53</v>
      </c>
      <c r="AI18" s="100"/>
      <c r="AJ18" s="5"/>
    </row>
    <row r="19" spans="1:36" ht="12.75" customHeight="1" x14ac:dyDescent="0.2">
      <c r="AG19" s="4"/>
      <c r="AH19" s="29" t="s">
        <v>70</v>
      </c>
      <c r="AI19" s="101"/>
      <c r="AJ19" s="5"/>
    </row>
    <row r="20" spans="1:36" ht="15.75" customHeight="1" x14ac:dyDescent="0.2">
      <c r="A20" s="112">
        <f>DATE(YEAR(Y11+35),MONTH(Y11+35),1)</f>
        <v>45901</v>
      </c>
      <c r="B20" s="113"/>
      <c r="C20" s="113"/>
      <c r="D20" s="113"/>
      <c r="E20" s="113"/>
      <c r="F20" s="113"/>
      <c r="G20" s="114"/>
      <c r="H20" s="7"/>
      <c r="I20" s="112">
        <f>DATE(YEAR(A20+35),MONTH(A20+35),1)</f>
        <v>45931</v>
      </c>
      <c r="J20" s="113"/>
      <c r="K20" s="113"/>
      <c r="L20" s="113"/>
      <c r="M20" s="113"/>
      <c r="N20" s="113"/>
      <c r="O20" s="114"/>
      <c r="P20" s="7"/>
      <c r="Q20" s="112">
        <f>DATE(YEAR(I20+35),MONTH(I20+35),1)</f>
        <v>45962</v>
      </c>
      <c r="R20" s="113"/>
      <c r="S20" s="113"/>
      <c r="T20" s="113"/>
      <c r="U20" s="113"/>
      <c r="V20" s="113"/>
      <c r="W20" s="114"/>
      <c r="Y20" s="112">
        <f>DATE(YEAR(Q20+35),MONTH(Q20+35),1)</f>
        <v>45992</v>
      </c>
      <c r="Z20" s="113"/>
      <c r="AA20" s="113"/>
      <c r="AB20" s="113"/>
      <c r="AC20" s="113"/>
      <c r="AD20" s="113"/>
      <c r="AE20" s="114"/>
      <c r="AG20" s="4"/>
      <c r="AH20" s="31" t="s">
        <v>28</v>
      </c>
      <c r="AI20" s="101"/>
      <c r="AJ20" s="5"/>
    </row>
    <row r="21" spans="1:36" ht="12.75" customHeight="1" x14ac:dyDescent="0.25">
      <c r="A21" s="14" t="str">
        <f>CHOOSE(1+MOD(startday+1-2,7),"Su","M","Tu","W","Th","F","Sa")</f>
        <v>Su</v>
      </c>
      <c r="B21" s="15" t="str">
        <f>CHOOSE(1+MOD(startday+2-2,7),"Su","M","Tu","W","Th","F","Sa")</f>
        <v>M</v>
      </c>
      <c r="C21" s="15" t="str">
        <f>CHOOSE(1+MOD(startday+3-2,7),"Su","M","Tu","W","Th","F","Sa")</f>
        <v>Tu</v>
      </c>
      <c r="D21" s="15" t="str">
        <f>CHOOSE(1+MOD(startday+4-2,7),"Su","M","Tu","W","Th","F","Sa")</f>
        <v>W</v>
      </c>
      <c r="E21" s="15" t="str">
        <f>CHOOSE(1+MOD(startday+5-2,7),"Su","M","Tu","W","Th","F","Sa")</f>
        <v>Th</v>
      </c>
      <c r="F21" s="15" t="str">
        <f>CHOOSE(1+MOD(startday+6-2,7),"Su","M","Tu","W","Th","F","Sa")</f>
        <v>F</v>
      </c>
      <c r="G21" s="16" t="str">
        <f>CHOOSE(1+MOD(startday+7-2,7),"Su","M","Tu","W","Th","F","Sa")</f>
        <v>Sa</v>
      </c>
      <c r="H21" s="17"/>
      <c r="I21" s="14" t="str">
        <f>CHOOSE(1+MOD(startday+1-2,7),"Su","M","Tu","W","Th","F","Sa")</f>
        <v>Su</v>
      </c>
      <c r="J21" s="15" t="str">
        <f>CHOOSE(1+MOD(startday+2-2,7),"Su","M","Tu","W","Th","F","Sa")</f>
        <v>M</v>
      </c>
      <c r="K21" s="15" t="str">
        <f>CHOOSE(1+MOD(startday+3-2,7),"Su","M","Tu","W","Th","F","Sa")</f>
        <v>Tu</v>
      </c>
      <c r="L21" s="15" t="str">
        <f>CHOOSE(1+MOD(startday+4-2,7),"Su","M","Tu","W","Th","F","Sa")</f>
        <v>W</v>
      </c>
      <c r="M21" s="15" t="str">
        <f>CHOOSE(1+MOD(startday+5-2,7),"Su","M","Tu","W","Th","F","Sa")</f>
        <v>Th</v>
      </c>
      <c r="N21" s="15" t="str">
        <f>CHOOSE(1+MOD(startday+6-2,7),"Su","M","Tu","W","Th","F","Sa")</f>
        <v>F</v>
      </c>
      <c r="O21" s="16" t="str">
        <f>CHOOSE(1+MOD(startday+7-2,7),"Su","M","Tu","W","Th","F","Sa")</f>
        <v>Sa</v>
      </c>
      <c r="P21" s="17"/>
      <c r="Q21" s="14" t="str">
        <f>CHOOSE(1+MOD(startday+1-2,7),"Su","M","Tu","W","Th","F","Sa")</f>
        <v>Su</v>
      </c>
      <c r="R21" s="15" t="str">
        <f>CHOOSE(1+MOD(startday+2-2,7),"Su","M","Tu","W","Th","F","Sa")</f>
        <v>M</v>
      </c>
      <c r="S21" s="15" t="str">
        <f>CHOOSE(1+MOD(startday+3-2,7),"Su","M","Tu","W","Th","F","Sa")</f>
        <v>Tu</v>
      </c>
      <c r="T21" s="15" t="str">
        <f>CHOOSE(1+MOD(startday+4-2,7),"Su","M","Tu","W","Th","F","Sa")</f>
        <v>W</v>
      </c>
      <c r="U21" s="15" t="str">
        <f>CHOOSE(1+MOD(startday+5-2,7),"Su","M","Tu","W","Th","F","Sa")</f>
        <v>Th</v>
      </c>
      <c r="V21" s="15" t="str">
        <f>CHOOSE(1+MOD(startday+6-2,7),"Su","M","Tu","W","Th","F","Sa")</f>
        <v>F</v>
      </c>
      <c r="W21" s="16" t="str">
        <f>CHOOSE(1+MOD(startday+7-2,7),"Su","M","Tu","W","Th","F","Sa")</f>
        <v>Sa</v>
      </c>
      <c r="X21" s="18"/>
      <c r="Y21" s="14" t="str">
        <f>CHOOSE(1+MOD(startday+1-2,7),"Su","M","Tu","W","Th","F","Sa")</f>
        <v>Su</v>
      </c>
      <c r="Z21" s="15" t="str">
        <f>CHOOSE(1+MOD(startday+2-2,7),"Su","M","Tu","W","Th","F","Sa")</f>
        <v>M</v>
      </c>
      <c r="AA21" s="15" t="str">
        <f>CHOOSE(1+MOD(startday+3-2,7),"Su","M","Tu","W","Th","F","Sa")</f>
        <v>Tu</v>
      </c>
      <c r="AB21" s="15" t="str">
        <f>CHOOSE(1+MOD(startday+4-2,7),"Su","M","Tu","W","Th","F","Sa")</f>
        <v>W</v>
      </c>
      <c r="AC21" s="15" t="str">
        <f>CHOOSE(1+MOD(startday+5-2,7),"Su","M","Tu","W","Th","F","Sa")</f>
        <v>Th</v>
      </c>
      <c r="AD21" s="15" t="str">
        <f>CHOOSE(1+MOD(startday+6-2,7),"Su","M","Tu","W","Th","F","Sa")</f>
        <v>F</v>
      </c>
      <c r="AE21" s="16" t="str">
        <f>CHOOSE(1+MOD(startday+7-2,7),"Su","M","Tu","W","Th","F","Sa")</f>
        <v>Sa</v>
      </c>
      <c r="AG21" s="4"/>
      <c r="AH21" s="31" t="s">
        <v>29</v>
      </c>
      <c r="AI21" s="101"/>
      <c r="AJ21" s="5"/>
    </row>
    <row r="22" spans="1:36" ht="12.75" customHeight="1" x14ac:dyDescent="0.2">
      <c r="A22" s="50"/>
      <c r="B22" s="53">
        <v>1</v>
      </c>
      <c r="C22" s="50">
        <f>IF(B22="",IF(WEEKDAY(#REF!,1)=MOD(startday+3,7)+1,#REF!,""),B22+1)</f>
        <v>2</v>
      </c>
      <c r="D22" s="50">
        <f>IF(C22="",IF(WEEKDAY(#REF!,1)=MOD(startday+4,7)+1,#REF!,""),C22+1)</f>
        <v>3</v>
      </c>
      <c r="E22" s="50">
        <f>IF(D22="",IF(WEEKDAY(#REF!,1)=MOD(startday+5,7)+1,#REF!,""),D22+1)</f>
        <v>4</v>
      </c>
      <c r="F22" s="50">
        <f>IF(E22="",IF(WEEKDAY(#REF!,1)=MOD(startday+5,7)+1,#REF!,""),E22+1)</f>
        <v>5</v>
      </c>
      <c r="G22" s="50">
        <f>IF(F22="",IF(WEEKDAY(A20,1)=MOD(startday+5,7)+1,A20,""),F22+1)</f>
        <v>6</v>
      </c>
      <c r="H22" s="1"/>
      <c r="I22" s="50" t="str">
        <f>IF(WEEKDAY(I20,1)=startday,I20,"")</f>
        <v/>
      </c>
      <c r="J22" s="50" t="str">
        <f>IF(I22="",IF(WEEKDAY(I20,1)=MOD(startday,7)+1,I20,""),I22+1)</f>
        <v/>
      </c>
      <c r="K22" s="50"/>
      <c r="L22" s="50">
        <v>1</v>
      </c>
      <c r="M22" s="59">
        <f>IF(L22="",IF(WEEKDAY(I20,1)=MOD(startday+3,7)+1,I20,""),L22+1)</f>
        <v>2</v>
      </c>
      <c r="N22" s="50">
        <f>IF(M22="",IF(WEEKDAY(I20,1)=MOD(startday+4,7)+1,I20,""),M22+1)</f>
        <v>3</v>
      </c>
      <c r="O22" s="50">
        <f>IF(N22="",IF(WEEKDAY(I20,1)=MOD(startday+5,7)+1,I20,""),N22+1)</f>
        <v>4</v>
      </c>
      <c r="P22" s="1"/>
      <c r="Q22" s="50"/>
      <c r="R22" s="50"/>
      <c r="S22" s="50"/>
      <c r="T22" s="50"/>
      <c r="U22" s="50"/>
      <c r="V22" s="50"/>
      <c r="W22" s="50">
        <v>1</v>
      </c>
      <c r="Y22" s="50"/>
      <c r="Z22" s="50">
        <v>1</v>
      </c>
      <c r="AA22" s="50">
        <f>IF(Z22="",IF(WEEKDAY(#REF!,1)=MOD(startday+3,7)+1,#REF!,""),Z22+1)</f>
        <v>2</v>
      </c>
      <c r="AB22" s="50">
        <f>IF(AA22="",IF(WEEKDAY(#REF!,1)=MOD(startday+4,7)+1,#REF!,""),AA22+1)</f>
        <v>3</v>
      </c>
      <c r="AC22" s="50">
        <f>IF(AB22="",IF(WEEKDAY(#REF!,1)=MOD(startday+5,7)+1,#REF!,""),AB22+1)</f>
        <v>4</v>
      </c>
      <c r="AD22" s="50">
        <f>IF(AC22="",IF(WEEKDAY(#REF!,1)=MOD(startday+5,7)+1,#REF!,""),AC22+1)</f>
        <v>5</v>
      </c>
      <c r="AE22" s="50">
        <f>IF(AD22="",IF(WEEKDAY(Y20,1)=MOD(startday+5,7)+1,Y20,""),AD22+1)</f>
        <v>6</v>
      </c>
      <c r="AG22" s="4"/>
      <c r="AH22" s="31" t="s">
        <v>30</v>
      </c>
      <c r="AI22" s="101"/>
      <c r="AJ22" s="5"/>
    </row>
    <row r="23" spans="1:36" ht="12.75" customHeight="1" x14ac:dyDescent="0.2">
      <c r="A23" s="50">
        <f>IF(G22="","",IF(MONTH(G22+1)&lt;&gt;MONTH(G22),"",G22+1))</f>
        <v>7</v>
      </c>
      <c r="B23" s="50">
        <v>8</v>
      </c>
      <c r="C23" s="50">
        <v>9</v>
      </c>
      <c r="D23" s="50">
        <v>10</v>
      </c>
      <c r="E23" s="50">
        <v>11</v>
      </c>
      <c r="F23" s="50">
        <v>12</v>
      </c>
      <c r="G23" s="50">
        <f t="shared" ref="F23:G26" si="6">IF(F23="","",IF(MONTH(F23+1)&lt;&gt;MONTH(F23),"",F23+1))</f>
        <v>13</v>
      </c>
      <c r="H23" s="1"/>
      <c r="I23" s="50">
        <f>IF(O22="","",IF(MONTH(O22+1)&lt;&gt;MONTH(O22),"",O22+1))</f>
        <v>5</v>
      </c>
      <c r="J23" s="50">
        <f>IF(I23="","",IF(MONTH(I23+1)&lt;&gt;MONTH(I23),"",I23+1))</f>
        <v>6</v>
      </c>
      <c r="K23" s="50">
        <f t="shared" ref="K23:M27" si="7">IF(J23="","",IF(MONTH(J23+1)&lt;&gt;MONTH(J23),"",J23+1))</f>
        <v>7</v>
      </c>
      <c r="L23" s="60">
        <f>IF(K23="","",IF(MONTH(K23+1)&lt;&gt;MONTH(K23),"",K23+1))</f>
        <v>8</v>
      </c>
      <c r="M23" s="67">
        <f t="shared" ref="M23" si="8">IF(L23="","",IF(MONTH(L23+1)&lt;&gt;MONTH(L23),"",L23+1))</f>
        <v>9</v>
      </c>
      <c r="N23" s="65">
        <f t="shared" ref="M23:O26" si="9">IF(M23="","",IF(MONTH(M23+1)&lt;&gt;MONTH(M23),"",M23+1))</f>
        <v>10</v>
      </c>
      <c r="O23" s="50">
        <f t="shared" si="9"/>
        <v>11</v>
      </c>
      <c r="P23" s="1"/>
      <c r="Q23" s="50">
        <f>IF(W22="","",IF(MONTH(W22+1)&lt;&gt;MONTH(W22),"",W22+1))</f>
        <v>2</v>
      </c>
      <c r="R23" s="50">
        <f>IF(Q23="","",IF(MONTH(Q23+1)&lt;&gt;MONTH(Q23),"",Q23+1))</f>
        <v>3</v>
      </c>
      <c r="S23" s="50">
        <f t="shared" ref="S23:T27" si="10">IF(R23="","",IF(MONTH(R23+1)&lt;&gt;MONTH(R23),"",R23+1))</f>
        <v>4</v>
      </c>
      <c r="T23" s="50">
        <f>IF(S23="","",IF(MONTH(S23+1)&lt;&gt;MONTH(S23),"",S23+1))</f>
        <v>5</v>
      </c>
      <c r="U23" s="50">
        <f t="shared" ref="U23:W27" si="11">IF(T23="","",IF(MONTH(T23+1)&lt;&gt;MONTH(T23),"",T23+1))</f>
        <v>6</v>
      </c>
      <c r="V23" s="50">
        <f t="shared" si="11"/>
        <v>7</v>
      </c>
      <c r="W23" s="50">
        <f t="shared" si="11"/>
        <v>8</v>
      </c>
      <c r="Y23" s="50">
        <f>IF(AE22="","",IF(MONTH(AE22+1)&lt;&gt;MONTH(AE22),"",AE22+1))</f>
        <v>7</v>
      </c>
      <c r="Z23" s="50">
        <v>8</v>
      </c>
      <c r="AA23" s="50">
        <v>9</v>
      </c>
      <c r="AB23" s="50">
        <v>10</v>
      </c>
      <c r="AC23" s="59">
        <v>11</v>
      </c>
      <c r="AD23" s="50">
        <v>12</v>
      </c>
      <c r="AE23" s="50">
        <f t="shared" ref="AE23:AE26" si="12">IF(AD23="","",IF(MONTH(AD23+1)&lt;&gt;MONTH(AD23),"",AD23+1))</f>
        <v>13</v>
      </c>
      <c r="AG23" s="4"/>
      <c r="AH23" s="31" t="s">
        <v>16</v>
      </c>
      <c r="AI23" s="101"/>
      <c r="AJ23" s="5"/>
    </row>
    <row r="24" spans="1:36" ht="12.75" customHeight="1" x14ac:dyDescent="0.2">
      <c r="A24" s="50">
        <f t="shared" ref="A24:A26" si="13">IF(G23="","",IF(MONTH(G23+1)&lt;&gt;MONTH(G23),"",G23+1))</f>
        <v>14</v>
      </c>
      <c r="B24" s="50">
        <f t="shared" ref="B24:E27" si="14">IF(A24="","",IF(MONTH(A24+1)&lt;&gt;MONTH(A24),"",A24+1))</f>
        <v>15</v>
      </c>
      <c r="C24" s="50">
        <f t="shared" si="14"/>
        <v>16</v>
      </c>
      <c r="D24" s="50">
        <f t="shared" si="14"/>
        <v>17</v>
      </c>
      <c r="E24" s="50">
        <f t="shared" si="14"/>
        <v>18</v>
      </c>
      <c r="F24" s="50">
        <f t="shared" si="6"/>
        <v>19</v>
      </c>
      <c r="G24" s="50">
        <f t="shared" si="6"/>
        <v>20</v>
      </c>
      <c r="H24" s="1"/>
      <c r="I24" s="50">
        <f t="shared" ref="I24:I27" si="15">IF(O23="","",IF(MONTH(O23+1)&lt;&gt;MONTH(O23),"",O23+1))</f>
        <v>12</v>
      </c>
      <c r="J24" s="53">
        <f t="shared" ref="J24:J27" si="16">IF(I24="","",IF(MONTH(I24+1)&lt;&gt;MONTH(I24),"",I24+1))</f>
        <v>13</v>
      </c>
      <c r="K24" s="50">
        <f t="shared" si="7"/>
        <v>14</v>
      </c>
      <c r="L24" s="50">
        <f t="shared" si="7"/>
        <v>15</v>
      </c>
      <c r="M24" s="64">
        <f t="shared" si="9"/>
        <v>16</v>
      </c>
      <c r="N24" s="50">
        <f t="shared" si="9"/>
        <v>17</v>
      </c>
      <c r="O24" s="50">
        <f t="shared" si="9"/>
        <v>18</v>
      </c>
      <c r="P24" s="1"/>
      <c r="Q24" s="50">
        <f t="shared" ref="Q24:Q26" si="17">IF(W23="","",IF(MONTH(W23+1)&lt;&gt;MONTH(W23),"",W23+1))</f>
        <v>9</v>
      </c>
      <c r="R24" s="50">
        <f t="shared" ref="R24:R26" si="18">IF(Q24="","",IF(MONTH(Q24+1)&lt;&gt;MONTH(Q24),"",Q24+1))</f>
        <v>10</v>
      </c>
      <c r="S24" s="53">
        <f t="shared" si="10"/>
        <v>11</v>
      </c>
      <c r="T24" s="50">
        <f t="shared" si="10"/>
        <v>12</v>
      </c>
      <c r="U24" s="50">
        <f t="shared" si="11"/>
        <v>13</v>
      </c>
      <c r="V24" s="50">
        <f t="shared" si="11"/>
        <v>14</v>
      </c>
      <c r="W24" s="50">
        <f t="shared" si="11"/>
        <v>15</v>
      </c>
      <c r="Y24" s="50">
        <f t="shared" ref="Y24:Y26" si="19">IF(AE23="","",IF(MONTH(AE23+1)&lt;&gt;MONTH(AE23),"",AE23+1))</f>
        <v>14</v>
      </c>
      <c r="Z24" s="50">
        <f t="shared" ref="Z24:AD27" si="20">IF(Y24="","",IF(MONTH(Y24+1)&lt;&gt;MONTH(Y24),"",Y24+1))</f>
        <v>15</v>
      </c>
      <c r="AA24" s="50">
        <f t="shared" si="20"/>
        <v>16</v>
      </c>
      <c r="AB24" s="60">
        <f t="shared" si="20"/>
        <v>17</v>
      </c>
      <c r="AC24" s="50">
        <f t="shared" si="20"/>
        <v>18</v>
      </c>
      <c r="AD24" s="97">
        <f t="shared" si="20"/>
        <v>19</v>
      </c>
      <c r="AE24" s="50">
        <f t="shared" si="12"/>
        <v>20</v>
      </c>
      <c r="AF24" s="95"/>
      <c r="AG24" s="4"/>
      <c r="AH24" s="31" t="s">
        <v>66</v>
      </c>
      <c r="AI24" s="101"/>
      <c r="AJ24" s="5"/>
    </row>
    <row r="25" spans="1:36" ht="12.75" customHeight="1" x14ac:dyDescent="0.2">
      <c r="A25" s="50">
        <f t="shared" si="13"/>
        <v>21</v>
      </c>
      <c r="B25" s="50">
        <f t="shared" si="14"/>
        <v>22</v>
      </c>
      <c r="C25" s="50">
        <f t="shared" si="14"/>
        <v>23</v>
      </c>
      <c r="D25" s="50">
        <f t="shared" si="14"/>
        <v>24</v>
      </c>
      <c r="E25" s="50">
        <f t="shared" si="14"/>
        <v>25</v>
      </c>
      <c r="F25" s="53">
        <f t="shared" si="6"/>
        <v>26</v>
      </c>
      <c r="G25" s="50">
        <f t="shared" si="6"/>
        <v>27</v>
      </c>
      <c r="H25" s="1"/>
      <c r="I25" s="50">
        <f t="shared" si="15"/>
        <v>19</v>
      </c>
      <c r="J25" s="90">
        <f t="shared" si="16"/>
        <v>20</v>
      </c>
      <c r="K25" s="90">
        <f t="shared" si="7"/>
        <v>21</v>
      </c>
      <c r="L25" s="50">
        <f t="shared" si="7"/>
        <v>22</v>
      </c>
      <c r="M25" s="90">
        <f t="shared" si="9"/>
        <v>23</v>
      </c>
      <c r="N25" s="90">
        <f t="shared" si="9"/>
        <v>24</v>
      </c>
      <c r="O25" s="50">
        <f t="shared" si="9"/>
        <v>25</v>
      </c>
      <c r="P25" s="1"/>
      <c r="Q25" s="50">
        <f t="shared" si="17"/>
        <v>16</v>
      </c>
      <c r="R25" s="50">
        <f t="shared" si="18"/>
        <v>17</v>
      </c>
      <c r="S25" s="50">
        <f t="shared" si="10"/>
        <v>18</v>
      </c>
      <c r="T25" s="50">
        <f t="shared" si="10"/>
        <v>19</v>
      </c>
      <c r="U25" s="50">
        <f t="shared" si="11"/>
        <v>20</v>
      </c>
      <c r="V25" s="67">
        <f t="shared" si="11"/>
        <v>21</v>
      </c>
      <c r="W25" s="50">
        <f t="shared" si="11"/>
        <v>22</v>
      </c>
      <c r="Y25" s="50">
        <f t="shared" si="19"/>
        <v>21</v>
      </c>
      <c r="Z25" s="71">
        <f t="shared" si="20"/>
        <v>22</v>
      </c>
      <c r="AA25" s="71">
        <f t="shared" si="20"/>
        <v>23</v>
      </c>
      <c r="AB25" s="71">
        <f t="shared" si="20"/>
        <v>24</v>
      </c>
      <c r="AC25" s="110">
        <f t="shared" si="20"/>
        <v>25</v>
      </c>
      <c r="AD25" s="71">
        <f t="shared" si="20"/>
        <v>26</v>
      </c>
      <c r="AE25" s="50">
        <f t="shared" si="12"/>
        <v>27</v>
      </c>
      <c r="AG25" s="4"/>
      <c r="AH25" s="31" t="s">
        <v>72</v>
      </c>
      <c r="AI25" s="101"/>
      <c r="AJ25" s="5"/>
    </row>
    <row r="26" spans="1:36" ht="12.75" customHeight="1" x14ac:dyDescent="0.2">
      <c r="A26" s="50">
        <f t="shared" si="13"/>
        <v>28</v>
      </c>
      <c r="B26" s="50">
        <f t="shared" si="14"/>
        <v>29</v>
      </c>
      <c r="C26" s="50">
        <v>30</v>
      </c>
      <c r="D26" s="50"/>
      <c r="E26" s="50" t="str">
        <f t="shared" si="14"/>
        <v/>
      </c>
      <c r="F26" s="50" t="str">
        <f t="shared" si="6"/>
        <v/>
      </c>
      <c r="G26" s="50" t="str">
        <f t="shared" si="6"/>
        <v/>
      </c>
      <c r="H26" s="1"/>
      <c r="I26" s="50">
        <f t="shared" si="15"/>
        <v>26</v>
      </c>
      <c r="J26" s="50">
        <f t="shared" si="16"/>
        <v>27</v>
      </c>
      <c r="K26" s="50">
        <f t="shared" si="7"/>
        <v>28</v>
      </c>
      <c r="L26" s="50">
        <v>29</v>
      </c>
      <c r="M26" s="50">
        <v>30</v>
      </c>
      <c r="N26" s="50">
        <v>31</v>
      </c>
      <c r="O26" s="50" t="str">
        <f t="shared" si="9"/>
        <v/>
      </c>
      <c r="P26" s="1"/>
      <c r="Q26" s="50">
        <f t="shared" si="17"/>
        <v>23</v>
      </c>
      <c r="R26" s="71">
        <f t="shared" si="18"/>
        <v>24</v>
      </c>
      <c r="S26" s="71">
        <f t="shared" si="10"/>
        <v>25</v>
      </c>
      <c r="T26" s="71">
        <f t="shared" si="10"/>
        <v>26</v>
      </c>
      <c r="U26" s="71">
        <f t="shared" si="11"/>
        <v>27</v>
      </c>
      <c r="V26" s="71">
        <f t="shared" si="11"/>
        <v>28</v>
      </c>
      <c r="W26" s="50">
        <v>29</v>
      </c>
      <c r="Y26" s="50">
        <f t="shared" si="19"/>
        <v>28</v>
      </c>
      <c r="Z26" s="71">
        <f t="shared" si="20"/>
        <v>29</v>
      </c>
      <c r="AA26" s="71">
        <v>30</v>
      </c>
      <c r="AB26" s="71">
        <v>31</v>
      </c>
      <c r="AC26" s="50" t="str">
        <f t="shared" si="20"/>
        <v/>
      </c>
      <c r="AD26" s="50" t="str">
        <f t="shared" si="20"/>
        <v/>
      </c>
      <c r="AE26" s="50" t="str">
        <f t="shared" si="12"/>
        <v/>
      </c>
      <c r="AG26" s="4"/>
      <c r="AH26" s="31" t="s">
        <v>20</v>
      </c>
      <c r="AI26" s="101"/>
      <c r="AJ26" s="5"/>
    </row>
    <row r="27" spans="1:36" ht="12.75" customHeight="1" x14ac:dyDescent="0.2">
      <c r="A27" s="50"/>
      <c r="B27" s="50" t="str">
        <f t="shared" si="14"/>
        <v/>
      </c>
      <c r="C27" s="50" t="str">
        <f t="shared" si="14"/>
        <v/>
      </c>
      <c r="D27" s="50" t="str">
        <f t="shared" si="14"/>
        <v/>
      </c>
      <c r="E27" s="50" t="str">
        <f t="shared" si="14"/>
        <v/>
      </c>
      <c r="F27" s="52"/>
      <c r="G27" s="50">
        <v>20</v>
      </c>
      <c r="H27" s="1"/>
      <c r="I27" s="50" t="str">
        <f t="shared" si="15"/>
        <v/>
      </c>
      <c r="J27" s="50" t="str">
        <f t="shared" si="16"/>
        <v/>
      </c>
      <c r="K27" s="50" t="str">
        <f t="shared" si="7"/>
        <v/>
      </c>
      <c r="L27" s="50" t="str">
        <f t="shared" si="7"/>
        <v/>
      </c>
      <c r="M27" s="50" t="str">
        <f t="shared" si="7"/>
        <v/>
      </c>
      <c r="N27" s="51"/>
      <c r="O27" s="50">
        <v>21</v>
      </c>
      <c r="P27" s="1"/>
      <c r="Q27" s="50">
        <v>30</v>
      </c>
      <c r="R27" s="50"/>
      <c r="S27" s="50" t="str">
        <f t="shared" si="10"/>
        <v/>
      </c>
      <c r="T27" s="50" t="str">
        <f t="shared" si="10"/>
        <v/>
      </c>
      <c r="U27" s="50" t="str">
        <f t="shared" si="11"/>
        <v/>
      </c>
      <c r="V27" s="51"/>
      <c r="W27" s="50">
        <v>14</v>
      </c>
      <c r="Y27" s="50"/>
      <c r="Z27" s="50" t="str">
        <f t="shared" si="20"/>
        <v/>
      </c>
      <c r="AA27" s="50" t="str">
        <f t="shared" si="20"/>
        <v/>
      </c>
      <c r="AB27" s="50" t="str">
        <f t="shared" si="20"/>
        <v/>
      </c>
      <c r="AC27" s="50" t="str">
        <f t="shared" si="20"/>
        <v/>
      </c>
      <c r="AD27" s="51"/>
      <c r="AE27" s="50">
        <v>15</v>
      </c>
      <c r="AG27" s="4"/>
      <c r="AH27" s="31" t="s">
        <v>32</v>
      </c>
      <c r="AI27" s="101"/>
      <c r="AJ27" s="5"/>
    </row>
    <row r="28" spans="1:36" ht="12.75" customHeight="1" x14ac:dyDescent="0.2">
      <c r="AG28" s="4"/>
      <c r="AH28" s="31" t="s">
        <v>67</v>
      </c>
      <c r="AI28" s="101"/>
      <c r="AJ28" s="5"/>
    </row>
    <row r="29" spans="1:36" ht="15.75" customHeight="1" x14ac:dyDescent="0.2">
      <c r="A29" s="112">
        <f>DATE(YEAR(Y20+35),MONTH(Y20+35),1)</f>
        <v>46023</v>
      </c>
      <c r="B29" s="113"/>
      <c r="C29" s="113"/>
      <c r="D29" s="113"/>
      <c r="E29" s="113"/>
      <c r="F29" s="113"/>
      <c r="G29" s="114"/>
      <c r="H29" s="7"/>
      <c r="I29" s="112">
        <f>DATE(YEAR(A29+35),MONTH(A29+35),1)</f>
        <v>46054</v>
      </c>
      <c r="J29" s="113"/>
      <c r="K29" s="113"/>
      <c r="L29" s="113"/>
      <c r="M29" s="113"/>
      <c r="N29" s="113"/>
      <c r="O29" s="114"/>
      <c r="P29" s="7"/>
      <c r="Q29" s="112">
        <f>DATE(YEAR(I29+35),MONTH(I29+35),1)</f>
        <v>46082</v>
      </c>
      <c r="R29" s="113"/>
      <c r="S29" s="113"/>
      <c r="T29" s="113"/>
      <c r="U29" s="113"/>
      <c r="V29" s="113"/>
      <c r="W29" s="114"/>
      <c r="Y29" s="112">
        <f>DATE(YEAR(Q29+35),MONTH(Q29+35),1)</f>
        <v>46113</v>
      </c>
      <c r="Z29" s="113"/>
      <c r="AA29" s="113"/>
      <c r="AB29" s="113"/>
      <c r="AC29" s="113"/>
      <c r="AD29" s="113"/>
      <c r="AE29" s="114"/>
      <c r="AG29" s="4"/>
      <c r="AH29" s="31" t="s">
        <v>35</v>
      </c>
      <c r="AI29" s="101"/>
      <c r="AJ29" s="5"/>
    </row>
    <row r="30" spans="1:36" ht="12.75" customHeight="1" x14ac:dyDescent="0.25">
      <c r="A30" s="14" t="str">
        <f>CHOOSE(1+MOD(startday+1-2,7),"Su","M","Tu","W","Th","F","Sa")</f>
        <v>Su</v>
      </c>
      <c r="B30" s="15" t="str">
        <f>CHOOSE(1+MOD(startday+2-2,7),"Su","M","Tu","W","Th","F","Sa")</f>
        <v>M</v>
      </c>
      <c r="C30" s="15" t="str">
        <f>CHOOSE(1+MOD(startday+3-2,7),"Su","M","Tu","W","Th","F","Sa")</f>
        <v>Tu</v>
      </c>
      <c r="D30" s="15" t="str">
        <f>CHOOSE(1+MOD(startday+4-2,7),"Su","M","Tu","W","Th","F","Sa")</f>
        <v>W</v>
      </c>
      <c r="E30" s="15" t="str">
        <f>CHOOSE(1+MOD(startday+5-2,7),"Su","M","Tu","W","Th","F","Sa")</f>
        <v>Th</v>
      </c>
      <c r="F30" s="15" t="str">
        <f>CHOOSE(1+MOD(startday+6-2,7),"Su","M","Tu","W","Th","F","Sa")</f>
        <v>F</v>
      </c>
      <c r="G30" s="16" t="str">
        <f>CHOOSE(1+MOD(startday+7-2,7),"Su","M","Tu","W","Th","F","Sa")</f>
        <v>Sa</v>
      </c>
      <c r="H30" s="17"/>
      <c r="I30" s="14" t="str">
        <f>CHOOSE(1+MOD(startday+1-2,7),"Su","M","Tu","W","Th","F","Sa")</f>
        <v>Su</v>
      </c>
      <c r="J30" s="15" t="str">
        <f>CHOOSE(1+MOD(startday+2-2,7),"Su","M","Tu","W","Th","F","Sa")</f>
        <v>M</v>
      </c>
      <c r="K30" s="15" t="str">
        <f>CHOOSE(1+MOD(startday+3-2,7),"Su","M","Tu","W","Th","F","Sa")</f>
        <v>Tu</v>
      </c>
      <c r="L30" s="15" t="str">
        <f>CHOOSE(1+MOD(startday+4-2,7),"Su","M","Tu","W","Th","F","Sa")</f>
        <v>W</v>
      </c>
      <c r="M30" s="15" t="str">
        <f>CHOOSE(1+MOD(startday+5-2,7),"Su","M","Tu","W","Th","F","Sa")</f>
        <v>Th</v>
      </c>
      <c r="N30" s="15" t="str">
        <f>CHOOSE(1+MOD(startday+6-2,7),"Su","M","Tu","W","Th","F","Sa")</f>
        <v>F</v>
      </c>
      <c r="O30" s="16" t="str">
        <f>CHOOSE(1+MOD(startday+7-2,7),"Su","M","Tu","W","Th","F","Sa")</f>
        <v>Sa</v>
      </c>
      <c r="P30" s="17"/>
      <c r="Q30" s="14" t="str">
        <f>CHOOSE(1+MOD(startday+1-2,7),"Su","M","Tu","W","Th","F","Sa")</f>
        <v>Su</v>
      </c>
      <c r="R30" s="15" t="str">
        <f>CHOOSE(1+MOD(startday+2-2,7),"Su","M","Tu","W","Th","F","Sa")</f>
        <v>M</v>
      </c>
      <c r="S30" s="15" t="str">
        <f>CHOOSE(1+MOD(startday+3-2,7),"Su","M","Tu","W","Th","F","Sa")</f>
        <v>Tu</v>
      </c>
      <c r="T30" s="15" t="str">
        <f>CHOOSE(1+MOD(startday+4-2,7),"Su","M","Tu","W","Th","F","Sa")</f>
        <v>W</v>
      </c>
      <c r="U30" s="15" t="str">
        <f>CHOOSE(1+MOD(startday+5-2,7),"Su","M","Tu","W","Th","F","Sa")</f>
        <v>Th</v>
      </c>
      <c r="V30" s="15" t="str">
        <f>CHOOSE(1+MOD(startday+6-2,7),"Su","M","Tu","W","Th","F","Sa")</f>
        <v>F</v>
      </c>
      <c r="W30" s="16" t="str">
        <f>CHOOSE(1+MOD(startday+7-2,7),"Su","M","Tu","W","Th","F","Sa")</f>
        <v>Sa</v>
      </c>
      <c r="X30" s="18"/>
      <c r="Y30" s="14" t="str">
        <f>CHOOSE(1+MOD(startday+1-2,7),"Su","M","Tu","W","Th","F","Sa")</f>
        <v>Su</v>
      </c>
      <c r="Z30" s="15" t="str">
        <f>CHOOSE(1+MOD(startday+2-2,7),"Su","M","Tu","W","Th","F","Sa")</f>
        <v>M</v>
      </c>
      <c r="AA30" s="15" t="str">
        <f>CHOOSE(1+MOD(startday+3-2,7),"Su","M","Tu","W","Th","F","Sa")</f>
        <v>Tu</v>
      </c>
      <c r="AB30" s="15" t="str">
        <f>CHOOSE(1+MOD(startday+4-2,7),"Su","M","Tu","W","Th","F","Sa")</f>
        <v>W</v>
      </c>
      <c r="AC30" s="15" t="str">
        <f>CHOOSE(1+MOD(startday+5-2,7),"Su","M","Tu","W","Th","F","Sa")</f>
        <v>Th</v>
      </c>
      <c r="AD30" s="15" t="str">
        <f>CHOOSE(1+MOD(startday+6-2,7),"Su","M","Tu","W","Th","F","Sa")</f>
        <v>F</v>
      </c>
      <c r="AE30" s="16" t="str">
        <f>CHOOSE(1+MOD(startday+7-2,7),"Su","M","Tu","W","Th","F","Sa")</f>
        <v>Sa</v>
      </c>
      <c r="AG30" s="4"/>
      <c r="AH30" s="31" t="s">
        <v>17</v>
      </c>
      <c r="AI30" s="101"/>
      <c r="AJ30" s="5"/>
    </row>
    <row r="31" spans="1:36" ht="12.75" customHeight="1" thickBot="1" x14ac:dyDescent="0.25">
      <c r="A31" s="50" t="str">
        <f>IF(WEEKDAY(A29,1)=startday,A29,"")</f>
        <v/>
      </c>
      <c r="B31" s="59" t="str">
        <f>IF(A31="",IF(WEEKDAY(A29,1)=MOD(startday,7)+1,A29,""),A31+1)</f>
        <v/>
      </c>
      <c r="C31" s="50" t="str">
        <f>IF(B31="",IF(WEEKDAY(A29,1)=MOD(startday+1,7)+1,A29,""),B31+1)</f>
        <v/>
      </c>
      <c r="D31" s="50"/>
      <c r="E31" s="71">
        <v>1</v>
      </c>
      <c r="F31" s="71">
        <f>IF(E31="",IF(WEEKDAY(A29,1)=MOD(startday+4,7)+1,A29,""),E31+1)</f>
        <v>2</v>
      </c>
      <c r="G31" s="50">
        <f>IF(F31="",IF(WEEKDAY(A29,1)=MOD(startday+5,7)+1,A29,""),F31+1)</f>
        <v>3</v>
      </c>
      <c r="H31" s="1"/>
      <c r="I31" s="50">
        <v>1</v>
      </c>
      <c r="J31" s="50">
        <f>IF(I31="",IF(WEEKDAY(I29,1)=MOD(startday,7)+1,I29,""),I31+1)</f>
        <v>2</v>
      </c>
      <c r="K31" s="50">
        <f>IF(J31="",IF(WEEKDAY(I29,1)=MOD(startday+1,7)+1,I29,""),J31+1)</f>
        <v>3</v>
      </c>
      <c r="L31" s="50">
        <f>IF(K31="",IF(WEEKDAY(I29,1)=MOD(startday+2,7)+1,I29,""),K31+1)</f>
        <v>4</v>
      </c>
      <c r="M31" s="50">
        <f>IF(L31="",IF(WEEKDAY(I29,1)=MOD(startday+3,7)+1,I29,""),L31+1)</f>
        <v>5</v>
      </c>
      <c r="N31" s="50">
        <f>IF(M31="","",IF(MONTH(M31+1)&lt;&gt;MONTH(M31),"",M31+1))</f>
        <v>6</v>
      </c>
      <c r="O31" s="50">
        <f>IF(N31="",IF(WEEKDAY(I29,1)=MOD(startday+5,7)+1,I29,""),N31+1)</f>
        <v>7</v>
      </c>
      <c r="P31" s="1"/>
      <c r="Q31" s="50">
        <v>1</v>
      </c>
      <c r="R31" s="50">
        <f>IF(Q31="",IF(WEEKDAY(Q29,1)=MOD(startday,7)+1,Q29,""),Q31+1)</f>
        <v>2</v>
      </c>
      <c r="S31" s="50">
        <f>IF(R31="",IF(WEEKDAY(Q29,1)=MOD(startday+1,7)+1,Q29,""),R31+1)</f>
        <v>3</v>
      </c>
      <c r="T31" s="50">
        <f>IF(S31="",IF(WEEKDAY(Q29,1)=MOD(startday+2,7)+1,Q29,""),S31+1)</f>
        <v>4</v>
      </c>
      <c r="U31" s="50">
        <f>IF(T31="",IF(WEEKDAY(Q29,1)=MOD(startday+3,7)+1,Q29,""),T31+1)</f>
        <v>5</v>
      </c>
      <c r="V31" s="50">
        <f>IF(U31="","",IF(MONTH(U31+1)&lt;&gt;MONTH(U31),"",U31+1))</f>
        <v>6</v>
      </c>
      <c r="W31" s="50">
        <f>IF(V31="",IF(WEEKDAY(Q29,1)=MOD(startday+5,7)+1,Q29,""),V31+1)</f>
        <v>7</v>
      </c>
      <c r="Y31" s="50" t="str">
        <f>IF(WEEKDAY(Y29,1)=startday,Y29,"")</f>
        <v/>
      </c>
      <c r="Z31" s="50" t="str">
        <f>IF(Y31="",IF(WEEKDAY(Y29,1)=MOD(startday,7)+1,Y29,""),Y31+1)</f>
        <v/>
      </c>
      <c r="AA31" s="50"/>
      <c r="AB31" s="50">
        <v>1</v>
      </c>
      <c r="AC31" s="50">
        <f>IF(AB31="",IF(WEEKDAY(Y29,1)=MOD(startday+3,7)+1,Y29,""),AB31+1)</f>
        <v>2</v>
      </c>
      <c r="AD31" s="67">
        <f>IF(AC31="",IF(WEEKDAY(Y29,1)=MOD(startday+4,7)+1,Y29,""),AC31+1)</f>
        <v>3</v>
      </c>
      <c r="AE31" s="50">
        <f>IF(AD31="",IF(WEEKDAY(Y29,1)=MOD(startday+5,7)+1,Y29,""),AD31+1)</f>
        <v>4</v>
      </c>
      <c r="AG31" s="4"/>
      <c r="AH31" s="31" t="s">
        <v>18</v>
      </c>
      <c r="AI31" s="101"/>
      <c r="AJ31" s="5"/>
    </row>
    <row r="32" spans="1:36" ht="12.75" customHeight="1" thickTop="1" thickBot="1" x14ac:dyDescent="0.25">
      <c r="A32" s="60">
        <f>IF(G31="","",IF(MONTH(G31+1)&lt;&gt;MONTH(G31),"",G31+1))</f>
        <v>4</v>
      </c>
      <c r="B32" s="111">
        <f>IF(A32="","",IF(MONTH(A32+1)&lt;&gt;MONTH(A32),"",A32+1))</f>
        <v>5</v>
      </c>
      <c r="C32" s="109">
        <f t="shared" ref="C32:F36" si="21">IF(B32="","",IF(MONTH(B32+1)&lt;&gt;MONTH(B32),"",B32+1))</f>
        <v>6</v>
      </c>
      <c r="D32" s="50">
        <f>IF(C32="","",IF(MONTH(C32+1)&lt;&gt;MONTH(C32),"",C32+1))</f>
        <v>7</v>
      </c>
      <c r="E32" s="50">
        <f t="shared" ref="E32:G34" si="22">IF(D32="","",IF(MONTH(D32+1)&lt;&gt;MONTH(D32),"",D32+1))</f>
        <v>8</v>
      </c>
      <c r="F32" s="50">
        <f t="shared" si="22"/>
        <v>9</v>
      </c>
      <c r="G32" s="50">
        <f t="shared" si="22"/>
        <v>10</v>
      </c>
      <c r="H32" s="1"/>
      <c r="I32" s="50">
        <f>IF(O31="","",IF(MONTH(O31+1)&lt;&gt;MONTH(O31),"",O31+1))</f>
        <v>8</v>
      </c>
      <c r="J32" s="50">
        <v>9</v>
      </c>
      <c r="K32" s="50">
        <v>10</v>
      </c>
      <c r="L32" s="50">
        <v>11</v>
      </c>
      <c r="M32" s="50">
        <f t="shared" ref="M32:O34" si="23">IF(L32="","",IF(MONTH(L32+1)&lt;&gt;MONTH(L32),"",L32+1))</f>
        <v>12</v>
      </c>
      <c r="N32" s="67">
        <f t="shared" si="23"/>
        <v>13</v>
      </c>
      <c r="O32" s="50">
        <f t="shared" si="23"/>
        <v>14</v>
      </c>
      <c r="P32" s="1"/>
      <c r="Q32" s="50">
        <f>IF(W31="","",IF(MONTH(W31+1)&lt;&gt;MONTH(W31),"",W31+1))</f>
        <v>8</v>
      </c>
      <c r="R32" s="50">
        <v>9</v>
      </c>
      <c r="S32" s="50">
        <v>10</v>
      </c>
      <c r="T32" s="50">
        <v>11</v>
      </c>
      <c r="U32" s="59">
        <f t="shared" ref="U32:W36" si="24">IF(T32="","",IF(MONTH(T32+1)&lt;&gt;MONTH(T32),"",T32+1))</f>
        <v>12</v>
      </c>
      <c r="V32" s="50">
        <f t="shared" si="24"/>
        <v>13</v>
      </c>
      <c r="W32" s="50">
        <f t="shared" si="24"/>
        <v>14</v>
      </c>
      <c r="Y32" s="50">
        <f>IF(AE31="","",IF(MONTH(AE31+1)&lt;&gt;MONTH(AE31),"",AE31+1))</f>
        <v>5</v>
      </c>
      <c r="Z32" s="71">
        <f>IF(Y32="","",IF(MONTH(Y32+1)&lt;&gt;MONTH(Y32),"",Y32+1))</f>
        <v>6</v>
      </c>
      <c r="AA32" s="71">
        <f t="shared" ref="AA32:AC36" si="25">IF(Z32="","",IF(MONTH(Z32+1)&lt;&gt;MONTH(Z32),"",Z32+1))</f>
        <v>7</v>
      </c>
      <c r="AB32" s="71">
        <f>IF(AA32="","",IF(MONTH(AA32+1)&lt;&gt;MONTH(AA32),"",AA32+1))</f>
        <v>8</v>
      </c>
      <c r="AC32" s="71">
        <f t="shared" ref="AC32:AE35" si="26">IF(AB32="","",IF(MONTH(AB32+1)&lt;&gt;MONTH(AB32),"",AB32+1))</f>
        <v>9</v>
      </c>
      <c r="AD32" s="71">
        <f t="shared" si="26"/>
        <v>10</v>
      </c>
      <c r="AE32" s="50">
        <f t="shared" si="26"/>
        <v>11</v>
      </c>
      <c r="AG32" s="4"/>
      <c r="AH32" s="32" t="s">
        <v>36</v>
      </c>
      <c r="AI32" s="102"/>
      <c r="AJ32" s="5"/>
    </row>
    <row r="33" spans="1:36" ht="12.75" customHeight="1" thickTop="1" x14ac:dyDescent="0.2">
      <c r="A33" s="50">
        <f t="shared" ref="A33:A36" si="27">IF(G32="","",IF(MONTH(G32+1)&lt;&gt;MONTH(G32),"",G32+1))</f>
        <v>11</v>
      </c>
      <c r="B33" s="64">
        <f t="shared" ref="B33:B36" si="28">IF(A33="","",IF(MONTH(A33+1)&lt;&gt;MONTH(A33),"",A33+1))</f>
        <v>12</v>
      </c>
      <c r="C33" s="50">
        <f t="shared" si="21"/>
        <v>13</v>
      </c>
      <c r="D33" s="50">
        <f t="shared" si="21"/>
        <v>14</v>
      </c>
      <c r="E33" s="50">
        <f t="shared" si="22"/>
        <v>15</v>
      </c>
      <c r="F33" s="50">
        <f t="shared" si="22"/>
        <v>16</v>
      </c>
      <c r="G33" s="50">
        <f t="shared" si="22"/>
        <v>17</v>
      </c>
      <c r="H33" s="1"/>
      <c r="I33" s="50">
        <f t="shared" ref="I33:I34" si="29">IF(O32="","",IF(MONTH(O32+1)&lt;&gt;MONTH(O32),"",O32+1))</f>
        <v>15</v>
      </c>
      <c r="J33" s="71">
        <f t="shared" ref="J33:L34" si="30">IF(I33="","",IF(MONTH(I33+1)&lt;&gt;MONTH(I33),"",I33+1))</f>
        <v>16</v>
      </c>
      <c r="K33" s="71">
        <f t="shared" si="30"/>
        <v>17</v>
      </c>
      <c r="L33" s="71">
        <f t="shared" si="30"/>
        <v>18</v>
      </c>
      <c r="M33" s="71">
        <f t="shared" si="23"/>
        <v>19</v>
      </c>
      <c r="N33" s="71">
        <f t="shared" si="23"/>
        <v>20</v>
      </c>
      <c r="O33" s="50">
        <f t="shared" si="23"/>
        <v>21</v>
      </c>
      <c r="P33" s="1"/>
      <c r="Q33" s="50">
        <f t="shared" ref="Q33:Q35" si="31">IF(W32="","",IF(MONTH(W32+1)&lt;&gt;MONTH(W32),"",W32+1))</f>
        <v>15</v>
      </c>
      <c r="R33" s="50">
        <f t="shared" ref="R33:T36" si="32">IF(Q33="","",IF(MONTH(Q33+1)&lt;&gt;MONTH(Q33),"",Q33+1))</f>
        <v>16</v>
      </c>
      <c r="S33" s="50">
        <f t="shared" si="32"/>
        <v>17</v>
      </c>
      <c r="T33" s="60">
        <f t="shared" si="32"/>
        <v>18</v>
      </c>
      <c r="U33" s="67">
        <f t="shared" si="24"/>
        <v>19</v>
      </c>
      <c r="V33" s="65">
        <f t="shared" si="24"/>
        <v>20</v>
      </c>
      <c r="W33" s="50">
        <f t="shared" si="24"/>
        <v>21</v>
      </c>
      <c r="X33">
        <v>9</v>
      </c>
      <c r="Y33" s="50">
        <f t="shared" ref="Y33:Y36" si="33">IF(AE32="","",IF(MONTH(AE32+1)&lt;&gt;MONTH(AE32),"",AE32+1))</f>
        <v>12</v>
      </c>
      <c r="Z33" s="90">
        <f t="shared" ref="Z33:Z36" si="34">IF(Y33="","",IF(MONTH(Y33+1)&lt;&gt;MONTH(Y33),"",Y33+1))</f>
        <v>13</v>
      </c>
      <c r="AA33" s="90">
        <f t="shared" si="25"/>
        <v>14</v>
      </c>
      <c r="AB33" s="50">
        <f t="shared" si="25"/>
        <v>15</v>
      </c>
      <c r="AC33" s="90">
        <f t="shared" si="26"/>
        <v>16</v>
      </c>
      <c r="AD33" s="90">
        <f t="shared" si="26"/>
        <v>17</v>
      </c>
      <c r="AE33" s="50">
        <f t="shared" si="26"/>
        <v>18</v>
      </c>
      <c r="AG33" s="4"/>
      <c r="AH33" s="89" t="s">
        <v>9</v>
      </c>
      <c r="AI33" s="99"/>
      <c r="AJ33" s="5"/>
    </row>
    <row r="34" spans="1:36" ht="12.75" customHeight="1" x14ac:dyDescent="0.2">
      <c r="A34" s="50">
        <f t="shared" si="27"/>
        <v>18</v>
      </c>
      <c r="B34" s="53">
        <f t="shared" si="28"/>
        <v>19</v>
      </c>
      <c r="C34" s="50">
        <f t="shared" si="21"/>
        <v>20</v>
      </c>
      <c r="D34" s="50">
        <f t="shared" si="21"/>
        <v>21</v>
      </c>
      <c r="E34" s="50">
        <f t="shared" si="22"/>
        <v>22</v>
      </c>
      <c r="F34" s="50">
        <f t="shared" si="22"/>
        <v>23</v>
      </c>
      <c r="G34" s="50">
        <f t="shared" si="22"/>
        <v>24</v>
      </c>
      <c r="H34" s="1"/>
      <c r="I34" s="50">
        <f t="shared" si="29"/>
        <v>22</v>
      </c>
      <c r="J34" s="50">
        <f t="shared" si="30"/>
        <v>23</v>
      </c>
      <c r="K34" s="50">
        <f t="shared" si="30"/>
        <v>24</v>
      </c>
      <c r="L34" s="50">
        <f t="shared" si="30"/>
        <v>25</v>
      </c>
      <c r="M34" s="50">
        <f t="shared" si="23"/>
        <v>26</v>
      </c>
      <c r="N34" s="50">
        <f t="shared" si="23"/>
        <v>27</v>
      </c>
      <c r="O34" s="50">
        <f t="shared" si="23"/>
        <v>28</v>
      </c>
      <c r="P34" s="1"/>
      <c r="Q34" s="50">
        <f t="shared" si="31"/>
        <v>22</v>
      </c>
      <c r="R34" s="54">
        <f t="shared" si="32"/>
        <v>23</v>
      </c>
      <c r="S34" s="50">
        <f t="shared" si="32"/>
        <v>24</v>
      </c>
      <c r="T34" s="50">
        <f t="shared" si="32"/>
        <v>25</v>
      </c>
      <c r="U34" s="64">
        <f t="shared" si="24"/>
        <v>26</v>
      </c>
      <c r="V34" s="50">
        <f t="shared" si="24"/>
        <v>27</v>
      </c>
      <c r="W34" s="50">
        <f t="shared" si="24"/>
        <v>28</v>
      </c>
      <c r="Y34" s="50">
        <f t="shared" si="33"/>
        <v>19</v>
      </c>
      <c r="Z34" s="50">
        <f t="shared" si="34"/>
        <v>20</v>
      </c>
      <c r="AA34" s="50">
        <f t="shared" si="25"/>
        <v>21</v>
      </c>
      <c r="AB34" s="50">
        <f t="shared" si="25"/>
        <v>22</v>
      </c>
      <c r="AC34" s="50">
        <f t="shared" si="26"/>
        <v>23</v>
      </c>
      <c r="AD34" s="50">
        <f t="shared" si="26"/>
        <v>24</v>
      </c>
      <c r="AE34" s="50">
        <f t="shared" si="26"/>
        <v>25</v>
      </c>
      <c r="AG34" s="4"/>
      <c r="AH34" s="34" t="s">
        <v>54</v>
      </c>
      <c r="AI34" s="99"/>
      <c r="AJ34" s="5"/>
    </row>
    <row r="35" spans="1:36" ht="12.75" customHeight="1" x14ac:dyDescent="0.2">
      <c r="A35" s="50">
        <f t="shared" si="27"/>
        <v>25</v>
      </c>
      <c r="B35" s="50">
        <f t="shared" si="28"/>
        <v>26</v>
      </c>
      <c r="C35" s="50">
        <f t="shared" si="21"/>
        <v>27</v>
      </c>
      <c r="D35" s="50">
        <f t="shared" si="21"/>
        <v>28</v>
      </c>
      <c r="E35" s="50">
        <v>29</v>
      </c>
      <c r="F35" s="50">
        <v>30</v>
      </c>
      <c r="G35" s="50">
        <v>31</v>
      </c>
      <c r="H35" s="1"/>
      <c r="I35" s="50"/>
      <c r="J35" s="50"/>
      <c r="K35" s="50"/>
      <c r="L35" s="50"/>
      <c r="M35" s="50"/>
      <c r="N35" s="50"/>
      <c r="O35" s="50"/>
      <c r="P35" s="1"/>
      <c r="Q35" s="50">
        <f t="shared" si="31"/>
        <v>29</v>
      </c>
      <c r="R35" s="50">
        <f t="shared" si="32"/>
        <v>30</v>
      </c>
      <c r="S35" s="50">
        <f t="shared" si="32"/>
        <v>31</v>
      </c>
      <c r="T35" s="50" t="str">
        <f t="shared" si="32"/>
        <v/>
      </c>
      <c r="U35" s="50" t="str">
        <f t="shared" si="24"/>
        <v/>
      </c>
      <c r="V35" s="50" t="str">
        <f t="shared" si="24"/>
        <v/>
      </c>
      <c r="W35" s="50"/>
      <c r="Y35" s="50">
        <f t="shared" si="33"/>
        <v>26</v>
      </c>
      <c r="Z35" s="50">
        <f t="shared" si="34"/>
        <v>27</v>
      </c>
      <c r="AA35" s="50">
        <f t="shared" si="25"/>
        <v>28</v>
      </c>
      <c r="AB35" s="50">
        <v>29</v>
      </c>
      <c r="AC35" s="50">
        <v>30</v>
      </c>
      <c r="AD35" s="50"/>
      <c r="AE35" s="50" t="str">
        <f t="shared" si="26"/>
        <v/>
      </c>
      <c r="AG35" s="4"/>
      <c r="AH35" s="34" t="s">
        <v>64</v>
      </c>
      <c r="AI35" s="99"/>
      <c r="AJ35" s="5"/>
    </row>
    <row r="36" spans="1:36" ht="12.75" customHeight="1" x14ac:dyDescent="0.2">
      <c r="A36" s="50" t="str">
        <f t="shared" si="27"/>
        <v/>
      </c>
      <c r="B36" s="50" t="str">
        <f t="shared" si="28"/>
        <v/>
      </c>
      <c r="C36" s="50" t="str">
        <f t="shared" si="21"/>
        <v/>
      </c>
      <c r="D36" s="50" t="str">
        <f t="shared" si="21"/>
        <v/>
      </c>
      <c r="E36" s="50" t="str">
        <f t="shared" si="21"/>
        <v/>
      </c>
      <c r="F36" s="50" t="str">
        <f t="shared" si="21"/>
        <v/>
      </c>
      <c r="G36" s="50">
        <v>18</v>
      </c>
      <c r="H36" s="1"/>
      <c r="I36" s="50"/>
      <c r="J36" s="50"/>
      <c r="K36" s="50" t="str">
        <f t="shared" ref="K36:M36" si="35">IF(J36="","",IF(MONTH(J36+1)&lt;&gt;MONTH(J36),"",J36+1))</f>
        <v/>
      </c>
      <c r="L36" s="50" t="str">
        <f t="shared" si="35"/>
        <v/>
      </c>
      <c r="M36" s="50" t="str">
        <f t="shared" si="35"/>
        <v/>
      </c>
      <c r="N36" s="51"/>
      <c r="O36" s="50">
        <v>15</v>
      </c>
      <c r="P36" s="1"/>
      <c r="Q36" s="50"/>
      <c r="R36" s="50"/>
      <c r="S36" s="50" t="str">
        <f t="shared" si="32"/>
        <v/>
      </c>
      <c r="T36" s="50" t="str">
        <f t="shared" si="32"/>
        <v/>
      </c>
      <c r="U36" s="50" t="str">
        <f t="shared" si="24"/>
        <v/>
      </c>
      <c r="V36" s="51"/>
      <c r="W36" s="50">
        <v>20</v>
      </c>
      <c r="Y36" s="50" t="str">
        <f t="shared" si="33"/>
        <v/>
      </c>
      <c r="Z36" s="50" t="str">
        <f t="shared" si="34"/>
        <v/>
      </c>
      <c r="AA36" s="50" t="str">
        <f t="shared" si="25"/>
        <v/>
      </c>
      <c r="AB36" s="50" t="str">
        <f t="shared" si="25"/>
        <v/>
      </c>
      <c r="AC36" s="50" t="str">
        <f t="shared" si="25"/>
        <v/>
      </c>
      <c r="AD36" s="52"/>
      <c r="AE36" s="50">
        <v>17</v>
      </c>
      <c r="AG36" s="4"/>
      <c r="AH36" s="34" t="s">
        <v>40</v>
      </c>
      <c r="AI36" s="99"/>
      <c r="AJ36" s="5"/>
    </row>
    <row r="37" spans="1:36" ht="12.75" customHeight="1" x14ac:dyDescent="0.2">
      <c r="AG37" s="4"/>
      <c r="AH37" s="34" t="s">
        <v>65</v>
      </c>
      <c r="AI37" s="99"/>
      <c r="AJ37" s="5"/>
    </row>
    <row r="38" spans="1:36" ht="15.75" customHeight="1" x14ac:dyDescent="0.2">
      <c r="A38" s="112">
        <f>DATE(YEAR(Y29+35),MONTH(Y29+35),1)</f>
        <v>46143</v>
      </c>
      <c r="B38" s="113"/>
      <c r="C38" s="113"/>
      <c r="D38" s="113"/>
      <c r="E38" s="113"/>
      <c r="F38" s="113"/>
      <c r="G38" s="114"/>
      <c r="H38" s="7"/>
      <c r="I38" s="112">
        <f>DATE(YEAR(A38+35),MONTH(A38+35),1)</f>
        <v>46174</v>
      </c>
      <c r="J38" s="113"/>
      <c r="K38" s="113"/>
      <c r="L38" s="113"/>
      <c r="M38" s="113"/>
      <c r="N38" s="113"/>
      <c r="O38" s="114"/>
      <c r="P38" s="7"/>
      <c r="Q38" s="112">
        <f>DATE(YEAR(I38+35),MONTH(I38+35),1)</f>
        <v>46204</v>
      </c>
      <c r="R38" s="113"/>
      <c r="S38" s="113"/>
      <c r="T38" s="113"/>
      <c r="U38" s="113"/>
      <c r="V38" s="113"/>
      <c r="W38" s="114"/>
      <c r="Y38" s="112">
        <f>DATE(YEAR(Q38+35),MONTH(Q38+35),1)</f>
        <v>46235</v>
      </c>
      <c r="Z38" s="113"/>
      <c r="AA38" s="113"/>
      <c r="AB38" s="113"/>
      <c r="AC38" s="113"/>
      <c r="AD38" s="113"/>
      <c r="AE38" s="114"/>
      <c r="AG38" s="4"/>
      <c r="AH38" s="91" t="s">
        <v>23</v>
      </c>
      <c r="AI38" s="103"/>
      <c r="AJ38" s="5"/>
    </row>
    <row r="39" spans="1:36" ht="12.75" customHeight="1" x14ac:dyDescent="0.25">
      <c r="A39" s="14" t="str">
        <f>CHOOSE(1+MOD(startday+1-2,7),"Su","M","Tu","W","Th","F","Sa")</f>
        <v>Su</v>
      </c>
      <c r="B39" s="15" t="str">
        <f>CHOOSE(1+MOD(startday+2-2,7),"Su","M","Tu","W","Th","F","Sa")</f>
        <v>M</v>
      </c>
      <c r="C39" s="15" t="str">
        <f>CHOOSE(1+MOD(startday+3-2,7),"Su","M","Tu","W","Th","F","Sa")</f>
        <v>Tu</v>
      </c>
      <c r="D39" s="15" t="str">
        <f>CHOOSE(1+MOD(startday+4-2,7),"Su","M","Tu","W","Th","F","Sa")</f>
        <v>W</v>
      </c>
      <c r="E39" s="15" t="str">
        <f>CHOOSE(1+MOD(startday+5-2,7),"Su","M","Tu","W","Th","F","Sa")</f>
        <v>Th</v>
      </c>
      <c r="F39" s="15" t="str">
        <f>CHOOSE(1+MOD(startday+6-2,7),"Su","M","Tu","W","Th","F","Sa")</f>
        <v>F</v>
      </c>
      <c r="G39" s="16" t="str">
        <f>CHOOSE(1+MOD(startday+7-2,7),"Su","M","Tu","W","Th","F","Sa")</f>
        <v>Sa</v>
      </c>
      <c r="H39" s="1"/>
      <c r="I39" s="14" t="str">
        <f>CHOOSE(1+MOD(startday+1-2,7),"Su","M","Tu","W","Th","F","Sa")</f>
        <v>Su</v>
      </c>
      <c r="J39" s="15" t="str">
        <f>CHOOSE(1+MOD(startday+2-2,7),"Su","M","Tu","W","Th","F","Sa")</f>
        <v>M</v>
      </c>
      <c r="K39" s="15" t="str">
        <f>CHOOSE(1+MOD(startday+3-2,7),"Su","M","Tu","W","Th","F","Sa")</f>
        <v>Tu</v>
      </c>
      <c r="L39" s="15" t="str">
        <f>CHOOSE(1+MOD(startday+4-2,7),"Su","M","Tu","W","Th","F","Sa")</f>
        <v>W</v>
      </c>
      <c r="M39" s="15" t="str">
        <f>CHOOSE(1+MOD(startday+5-2,7),"Su","M","Tu","W","Th","F","Sa")</f>
        <v>Th</v>
      </c>
      <c r="N39" s="15" t="str">
        <f>CHOOSE(1+MOD(startday+6-2,7),"Su","M","Tu","W","Th","F","Sa")</f>
        <v>F</v>
      </c>
      <c r="O39" s="16" t="str">
        <f>CHOOSE(1+MOD(startday+7-2,7),"Su","M","Tu","W","Th","F","Sa")</f>
        <v>Sa</v>
      </c>
      <c r="P39" s="1"/>
      <c r="Q39" s="14" t="str">
        <f>CHOOSE(1+MOD(startday+1-2,7),"Su","M","Tu","W","Th","F","Sa")</f>
        <v>Su</v>
      </c>
      <c r="R39" s="15" t="str">
        <f>CHOOSE(1+MOD(startday+2-2,7),"Su","M","Tu","W","Th","F","Sa")</f>
        <v>M</v>
      </c>
      <c r="S39" s="15" t="str">
        <f>CHOOSE(1+MOD(startday+3-2,7),"Su","M","Tu","W","Th","F","Sa")</f>
        <v>Tu</v>
      </c>
      <c r="T39" s="15" t="str">
        <f>CHOOSE(1+MOD(startday+4-2,7),"Su","M","Tu","W","Th","F","Sa")</f>
        <v>W</v>
      </c>
      <c r="U39" s="15" t="str">
        <f>CHOOSE(1+MOD(startday+5-2,7),"Su","M","Tu","W","Th","F","Sa")</f>
        <v>Th</v>
      </c>
      <c r="V39" s="15" t="str">
        <f>CHOOSE(1+MOD(startday+6-2,7),"Su","M","Tu","W","Th","F","Sa")</f>
        <v>F</v>
      </c>
      <c r="W39" s="16" t="str">
        <f>CHOOSE(1+MOD(startday+7-2,7),"Su","M","Tu","W","Th","F","Sa")</f>
        <v>Sa</v>
      </c>
      <c r="Y39" s="14" t="str">
        <f>CHOOSE(1+MOD(startday+1-2,7),"Su","M","Tu","W","Th","F","Sa")</f>
        <v>Su</v>
      </c>
      <c r="Z39" s="15" t="str">
        <f>CHOOSE(1+MOD(startday+2-2,7),"Su","M","Tu","W","Th","F","Sa")</f>
        <v>M</v>
      </c>
      <c r="AA39" s="15" t="str">
        <f>CHOOSE(1+MOD(startday+3-2,7),"Su","M","Tu","W","Th","F","Sa")</f>
        <v>Tu</v>
      </c>
      <c r="AB39" s="15" t="str">
        <f>CHOOSE(1+MOD(startday+4-2,7),"Su","M","Tu","W","Th","F","Sa")</f>
        <v>W</v>
      </c>
      <c r="AC39" s="15" t="str">
        <f>CHOOSE(1+MOD(startday+5-2,7),"Su","M","Tu","W","Th","F","Sa")</f>
        <v>Th</v>
      </c>
      <c r="AD39" s="15" t="str">
        <f>CHOOSE(1+MOD(startday+6-2,7),"Su","M","Tu","W","Th","F","Sa")</f>
        <v>F</v>
      </c>
      <c r="AE39" s="16" t="str">
        <f>CHOOSE(1+MOD(startday+7-2,7),"Su","M","Tu","W","Th","F","Sa")</f>
        <v>Sa</v>
      </c>
      <c r="AG39" s="4"/>
      <c r="AH39" s="94" t="s">
        <v>50</v>
      </c>
      <c r="AI39" s="103"/>
      <c r="AJ39" s="5"/>
    </row>
    <row r="40" spans="1:36" ht="12.75" customHeight="1" x14ac:dyDescent="0.2">
      <c r="A40" s="50"/>
      <c r="B40" s="50"/>
      <c r="C40" s="50"/>
      <c r="D40" s="50"/>
      <c r="E40" s="50"/>
      <c r="F40" s="50">
        <v>1</v>
      </c>
      <c r="G40" s="50">
        <v>2</v>
      </c>
      <c r="H40" s="1"/>
      <c r="I40" s="50"/>
      <c r="J40" s="50">
        <v>1</v>
      </c>
      <c r="K40" s="50">
        <f>IF(J40="",IF(WEEKDAY(#REF!,1)=MOD(startday+3,7)+1,#REF!,""),J40+1)</f>
        <v>2</v>
      </c>
      <c r="L40" s="108">
        <f>IF(K40="",IF(WEEKDAY(#REF!,1)=MOD(startday+4,7)+1,#REF!,""),K40+1)</f>
        <v>3</v>
      </c>
      <c r="M40" s="51">
        <f>IF(L40="",IF(WEEKDAY(#REF!,1)=MOD(startday+5,7)+1,#REF!,""),L40+1)</f>
        <v>4</v>
      </c>
      <c r="N40" s="51">
        <f>IF(M40="",IF(WEEKDAY(#REF!,1)=MOD(startday+5,7)+1,#REF!,""),M40+1)</f>
        <v>5</v>
      </c>
      <c r="O40" s="50">
        <f>IF(N40="",IF(WEEKDAY(I38,1)=MOD(startday+5,7)+1,I38,""),N40+1)</f>
        <v>6</v>
      </c>
      <c r="P40" s="1"/>
      <c r="Q40" s="50" t="str">
        <f>IF(WEEKDAY(Q38,1)=startday,Q38,"")</f>
        <v/>
      </c>
      <c r="R40" s="50" t="str">
        <f>IF(Q40="",IF(WEEKDAY(Q38,1)=MOD(startday,7)+1,Q38,""),Q40+1)</f>
        <v/>
      </c>
      <c r="S40" s="50"/>
      <c r="T40" s="50">
        <v>1</v>
      </c>
      <c r="U40" s="50">
        <f>IF(T40="",IF(WEEKDAY(Q38,1)=MOD(startday+3,7)+1,Q38,""),T40+1)</f>
        <v>2</v>
      </c>
      <c r="V40" s="50">
        <f>IF(U40="",IF(WEEKDAY(Q38,1)=MOD(startday+4,7)+1,Q38,""),U40+1)</f>
        <v>3</v>
      </c>
      <c r="W40" s="50">
        <f>IF(V40="",IF(WEEKDAY(Q38,1)=MOD(startday+5,7)+1,Q38,""),V40+1)</f>
        <v>4</v>
      </c>
      <c r="Y40" s="50"/>
      <c r="Z40" s="50"/>
      <c r="AA40" s="50"/>
      <c r="AB40" s="50"/>
      <c r="AC40" s="50"/>
      <c r="AD40" s="50"/>
      <c r="AE40" s="50">
        <v>1</v>
      </c>
      <c r="AG40" s="4"/>
      <c r="AH40" s="131" t="s">
        <v>51</v>
      </c>
      <c r="AI40" s="131"/>
      <c r="AJ40" s="5"/>
    </row>
    <row r="41" spans="1:36" ht="12.75" customHeight="1" x14ac:dyDescent="0.2">
      <c r="A41" s="50">
        <f>IF(G40="","",IF(MONTH(G40+1)&lt;&gt;MONTH(G40),"",G40+1))</f>
        <v>3</v>
      </c>
      <c r="B41" s="50">
        <f>IF(A41="","",IF(MONTH(A41+1)&lt;&gt;MONTH(A41),"",A41+1))</f>
        <v>4</v>
      </c>
      <c r="C41" s="50">
        <f t="shared" ref="C41:D45" si="36">IF(B41="","",IF(MONTH(B41+1)&lt;&gt;MONTH(B41),"",B41+1))</f>
        <v>5</v>
      </c>
      <c r="D41" s="50">
        <f>IF(C41="","",IF(MONTH(C41+1)&lt;&gt;MONTH(C41),"",C41+1))</f>
        <v>6</v>
      </c>
      <c r="E41" s="50">
        <f t="shared" ref="E41:G45" si="37">IF(D41="","",IF(MONTH(D41+1)&lt;&gt;MONTH(D41),"",D41+1))</f>
        <v>7</v>
      </c>
      <c r="F41" s="50">
        <f t="shared" si="37"/>
        <v>8</v>
      </c>
      <c r="G41" s="50">
        <f t="shared" si="37"/>
        <v>9</v>
      </c>
      <c r="H41" s="1"/>
      <c r="I41" s="50">
        <f>IF(O40="","",IF(MONTH(O40+1)&lt;&gt;MONTH(O40),"",O40+1))</f>
        <v>7</v>
      </c>
      <c r="J41" s="50">
        <v>8</v>
      </c>
      <c r="K41" s="60">
        <v>9</v>
      </c>
      <c r="L41" s="50">
        <f t="shared" ref="L41" si="38">IF(K41="","",IF(MONTH(K41+1)&lt;&gt;MONTH(K41),"",K41+1))</f>
        <v>10</v>
      </c>
      <c r="M41" s="109">
        <v>11</v>
      </c>
      <c r="N41" s="50">
        <v>12</v>
      </c>
      <c r="O41" s="50">
        <f t="shared" ref="O41:O44" si="39">IF(N41="","",IF(MONTH(N41+1)&lt;&gt;MONTH(N41),"",N41+1))</f>
        <v>13</v>
      </c>
      <c r="P41" s="1"/>
      <c r="Q41" s="50">
        <f>IF(W40="","",IF(MONTH(W40+1)&lt;&gt;MONTH(W40),"",W40+1))</f>
        <v>5</v>
      </c>
      <c r="R41" s="50">
        <f>IF(Q41="","",IF(MONTH(Q41+1)&lt;&gt;MONTH(Q41),"",Q41+1))</f>
        <v>6</v>
      </c>
      <c r="S41" s="50">
        <f t="shared" ref="S41:U45" si="40">IF(R41="","",IF(MONTH(R41+1)&lt;&gt;MONTH(R41),"",R41+1))</f>
        <v>7</v>
      </c>
      <c r="T41" s="50">
        <f>IF(S41="","",IF(MONTH(S41+1)&lt;&gt;MONTH(S41),"",S41+1))</f>
        <v>8</v>
      </c>
      <c r="U41" s="50">
        <f t="shared" ref="U41:W44" si="41">IF(T41="","",IF(MONTH(T41+1)&lt;&gt;MONTH(T41),"",T41+1))</f>
        <v>9</v>
      </c>
      <c r="V41" s="50">
        <f t="shared" si="41"/>
        <v>10</v>
      </c>
      <c r="W41" s="50">
        <f t="shared" si="41"/>
        <v>11</v>
      </c>
      <c r="Y41" s="50">
        <f>IF(AE40="","",IF(MONTH(AE40+1)&lt;&gt;MONTH(AE40),"",AE40+1))</f>
        <v>2</v>
      </c>
      <c r="Z41" s="50">
        <f>IF(Y41="","",IF(MONTH(Y41+1)&lt;&gt;MONTH(Y41),"",Y41+1))</f>
        <v>3</v>
      </c>
      <c r="AA41" s="50">
        <f t="shared" ref="AA41:AB45" si="42">IF(Z41="","",IF(MONTH(Z41+1)&lt;&gt;MONTH(Z41),"",Z41+1))</f>
        <v>4</v>
      </c>
      <c r="AB41" s="50">
        <f>IF(AA41="","",IF(MONTH(AA41+1)&lt;&gt;MONTH(AA41),"",AA41+1))</f>
        <v>5</v>
      </c>
      <c r="AC41" s="50">
        <f t="shared" ref="AC41:AE45" si="43">IF(AB41="","",IF(MONTH(AB41+1)&lt;&gt;MONTH(AB41),"",AB41+1))</f>
        <v>6</v>
      </c>
      <c r="AD41" s="50">
        <f t="shared" si="43"/>
        <v>7</v>
      </c>
      <c r="AE41" s="50">
        <f t="shared" si="43"/>
        <v>8</v>
      </c>
      <c r="AG41" s="4"/>
      <c r="AH41" s="132" t="s">
        <v>68</v>
      </c>
      <c r="AI41" s="132"/>
      <c r="AJ41" s="5"/>
    </row>
    <row r="42" spans="1:36" ht="12.75" customHeight="1" x14ac:dyDescent="0.2">
      <c r="A42" s="50">
        <f t="shared" ref="A42:A44" si="44">IF(G41="","",IF(MONTH(G41+1)&lt;&gt;MONTH(G41),"",G41+1))</f>
        <v>10</v>
      </c>
      <c r="B42" s="54">
        <f t="shared" ref="B42:B45" si="45">IF(A42="","",IF(MONTH(A42+1)&lt;&gt;MONTH(A42),"",A42+1))</f>
        <v>11</v>
      </c>
      <c r="C42" s="50">
        <f t="shared" si="36"/>
        <v>12</v>
      </c>
      <c r="D42" s="50">
        <f t="shared" si="36"/>
        <v>13</v>
      </c>
      <c r="E42" s="50">
        <f t="shared" si="37"/>
        <v>14</v>
      </c>
      <c r="F42" s="50">
        <f t="shared" si="37"/>
        <v>15</v>
      </c>
      <c r="G42" s="50">
        <f t="shared" si="37"/>
        <v>16</v>
      </c>
      <c r="H42" s="1"/>
      <c r="I42" s="50">
        <f t="shared" ref="I42:I44" si="46">IF(O41="","",IF(MONTH(O41+1)&lt;&gt;MONTH(O41),"",O41+1))</f>
        <v>14</v>
      </c>
      <c r="J42" s="50">
        <f t="shared" ref="J42:N45" si="47">IF(I42="","",IF(MONTH(I42+1)&lt;&gt;MONTH(I42),"",I42+1))</f>
        <v>15</v>
      </c>
      <c r="K42" s="50">
        <f t="shared" si="47"/>
        <v>16</v>
      </c>
      <c r="L42" s="64">
        <f t="shared" si="47"/>
        <v>17</v>
      </c>
      <c r="M42" s="50">
        <f t="shared" si="47"/>
        <v>18</v>
      </c>
      <c r="N42" s="53">
        <f t="shared" si="47"/>
        <v>19</v>
      </c>
      <c r="O42" s="50">
        <f t="shared" si="39"/>
        <v>20</v>
      </c>
      <c r="P42" s="1"/>
      <c r="Q42" s="50">
        <f t="shared" ref="Q42:Q45" si="48">IF(W41="","",IF(MONTH(W41+1)&lt;&gt;MONTH(W41),"",W41+1))</f>
        <v>12</v>
      </c>
      <c r="R42" s="50">
        <f t="shared" ref="R42:R45" si="49">IF(Q42="","",IF(MONTH(Q42+1)&lt;&gt;MONTH(Q42),"",Q42+1))</f>
        <v>13</v>
      </c>
      <c r="S42" s="50">
        <f t="shared" si="40"/>
        <v>14</v>
      </c>
      <c r="T42" s="50">
        <f t="shared" si="40"/>
        <v>15</v>
      </c>
      <c r="U42" s="50">
        <f t="shared" si="41"/>
        <v>16</v>
      </c>
      <c r="V42" s="50">
        <f t="shared" si="41"/>
        <v>17</v>
      </c>
      <c r="W42" s="50">
        <f t="shared" si="41"/>
        <v>18</v>
      </c>
      <c r="Y42" s="50">
        <f t="shared" ref="Y42:Y44" si="50">IF(AE41="","",IF(MONTH(AE41+1)&lt;&gt;MONTH(AE41),"",AE41+1))</f>
        <v>9</v>
      </c>
      <c r="Z42" s="50">
        <f t="shared" ref="Z42:Z44" si="51">IF(Y42="","",IF(MONTH(Y42+1)&lt;&gt;MONTH(Y42),"",Y42+1))</f>
        <v>10</v>
      </c>
      <c r="AA42" s="50">
        <f t="shared" si="42"/>
        <v>11</v>
      </c>
      <c r="AB42" s="50">
        <f t="shared" si="42"/>
        <v>12</v>
      </c>
      <c r="AC42" s="50">
        <f t="shared" si="43"/>
        <v>13</v>
      </c>
      <c r="AD42" s="50">
        <f t="shared" si="43"/>
        <v>14</v>
      </c>
      <c r="AE42" s="50">
        <f t="shared" si="43"/>
        <v>15</v>
      </c>
      <c r="AG42" s="4"/>
      <c r="AH42" s="132"/>
      <c r="AI42" s="132"/>
      <c r="AJ42" s="5"/>
    </row>
    <row r="43" spans="1:36" ht="12.75" customHeight="1" x14ac:dyDescent="0.2">
      <c r="A43" s="50">
        <f t="shared" si="44"/>
        <v>17</v>
      </c>
      <c r="B43" s="50">
        <f t="shared" si="45"/>
        <v>18</v>
      </c>
      <c r="C43" s="50">
        <f t="shared" si="36"/>
        <v>19</v>
      </c>
      <c r="D43" s="50">
        <f t="shared" si="36"/>
        <v>20</v>
      </c>
      <c r="E43" s="50">
        <f t="shared" si="37"/>
        <v>21</v>
      </c>
      <c r="F43" s="50">
        <f t="shared" si="37"/>
        <v>22</v>
      </c>
      <c r="G43" s="50">
        <f t="shared" si="37"/>
        <v>23</v>
      </c>
      <c r="H43" s="1"/>
      <c r="I43" s="50">
        <f t="shared" si="46"/>
        <v>21</v>
      </c>
      <c r="J43" s="50">
        <f t="shared" si="47"/>
        <v>22</v>
      </c>
      <c r="K43" s="50">
        <f t="shared" si="47"/>
        <v>23</v>
      </c>
      <c r="L43" s="50">
        <f t="shared" si="47"/>
        <v>24</v>
      </c>
      <c r="M43" s="50">
        <f t="shared" si="47"/>
        <v>25</v>
      </c>
      <c r="N43" s="50">
        <f t="shared" si="47"/>
        <v>26</v>
      </c>
      <c r="O43" s="50">
        <f t="shared" si="39"/>
        <v>27</v>
      </c>
      <c r="P43" s="1"/>
      <c r="Q43" s="50">
        <f t="shared" si="48"/>
        <v>19</v>
      </c>
      <c r="R43" s="50">
        <f t="shared" si="49"/>
        <v>20</v>
      </c>
      <c r="S43" s="50">
        <f t="shared" si="40"/>
        <v>21</v>
      </c>
      <c r="T43" s="50">
        <f t="shared" si="40"/>
        <v>22</v>
      </c>
      <c r="U43" s="50">
        <f t="shared" si="41"/>
        <v>23</v>
      </c>
      <c r="V43" s="50">
        <f t="shared" si="41"/>
        <v>24</v>
      </c>
      <c r="W43" s="50">
        <f t="shared" si="41"/>
        <v>25</v>
      </c>
      <c r="Y43" s="50">
        <f t="shared" si="50"/>
        <v>16</v>
      </c>
      <c r="Z43" s="50">
        <f t="shared" si="51"/>
        <v>17</v>
      </c>
      <c r="AA43" s="50">
        <f t="shared" si="42"/>
        <v>18</v>
      </c>
      <c r="AB43" s="50">
        <f t="shared" si="42"/>
        <v>19</v>
      </c>
      <c r="AC43" s="50">
        <f t="shared" si="43"/>
        <v>20</v>
      </c>
      <c r="AD43" s="50">
        <f t="shared" si="43"/>
        <v>21</v>
      </c>
      <c r="AE43" s="50">
        <f t="shared" si="43"/>
        <v>22</v>
      </c>
      <c r="AG43" s="4"/>
      <c r="AH43" s="133" t="s">
        <v>71</v>
      </c>
      <c r="AI43" s="134"/>
      <c r="AJ43" s="5"/>
    </row>
    <row r="44" spans="1:36" ht="12.75" customHeight="1" x14ac:dyDescent="0.2">
      <c r="A44" s="50">
        <f t="shared" si="44"/>
        <v>24</v>
      </c>
      <c r="B44" s="53">
        <f t="shared" si="45"/>
        <v>25</v>
      </c>
      <c r="C44" s="50">
        <f t="shared" si="36"/>
        <v>26</v>
      </c>
      <c r="D44" s="50">
        <f t="shared" si="36"/>
        <v>27</v>
      </c>
      <c r="E44" s="50">
        <f t="shared" si="37"/>
        <v>28</v>
      </c>
      <c r="F44" s="50">
        <f t="shared" si="37"/>
        <v>29</v>
      </c>
      <c r="G44" s="50">
        <f t="shared" si="37"/>
        <v>30</v>
      </c>
      <c r="H44" s="1"/>
      <c r="I44" s="50">
        <f t="shared" si="46"/>
        <v>28</v>
      </c>
      <c r="J44" s="50">
        <f t="shared" si="47"/>
        <v>29</v>
      </c>
      <c r="K44" s="50">
        <v>30</v>
      </c>
      <c r="L44" s="50"/>
      <c r="M44" s="50" t="str">
        <f t="shared" si="47"/>
        <v/>
      </c>
      <c r="N44" s="50" t="str">
        <f t="shared" si="47"/>
        <v/>
      </c>
      <c r="O44" s="50" t="str">
        <f t="shared" si="39"/>
        <v/>
      </c>
      <c r="P44" s="1"/>
      <c r="Q44" s="50">
        <f t="shared" si="48"/>
        <v>26</v>
      </c>
      <c r="R44" s="50">
        <f t="shared" si="49"/>
        <v>27</v>
      </c>
      <c r="S44" s="50">
        <f t="shared" si="40"/>
        <v>28</v>
      </c>
      <c r="T44" s="50">
        <v>29</v>
      </c>
      <c r="U44" s="50">
        <v>30</v>
      </c>
      <c r="V44" s="50">
        <v>31</v>
      </c>
      <c r="W44" s="50" t="str">
        <f t="shared" si="41"/>
        <v/>
      </c>
      <c r="Y44" s="50">
        <f t="shared" si="50"/>
        <v>23</v>
      </c>
      <c r="Z44" s="50">
        <f t="shared" si="51"/>
        <v>24</v>
      </c>
      <c r="AA44" s="50">
        <f t="shared" si="42"/>
        <v>25</v>
      </c>
      <c r="AB44" s="50">
        <f t="shared" si="42"/>
        <v>26</v>
      </c>
      <c r="AC44" s="50">
        <f t="shared" si="43"/>
        <v>27</v>
      </c>
      <c r="AD44" s="50">
        <f t="shared" si="43"/>
        <v>28</v>
      </c>
      <c r="AE44" s="50">
        <v>29</v>
      </c>
      <c r="AG44" s="4"/>
      <c r="AH44" s="55" t="s">
        <v>24</v>
      </c>
      <c r="AI44" s="56"/>
      <c r="AJ44" s="5"/>
    </row>
    <row r="45" spans="1:36" ht="12.75" customHeight="1" x14ac:dyDescent="0.2">
      <c r="A45" s="50">
        <v>31</v>
      </c>
      <c r="B45" s="50" t="str">
        <f t="shared" si="45"/>
        <v/>
      </c>
      <c r="C45" s="50" t="str">
        <f t="shared" si="36"/>
        <v/>
      </c>
      <c r="D45" s="50" t="str">
        <f t="shared" si="36"/>
        <v/>
      </c>
      <c r="E45" s="50" t="str">
        <f t="shared" si="37"/>
        <v/>
      </c>
      <c r="F45" s="52"/>
      <c r="G45" s="50">
        <v>19</v>
      </c>
      <c r="H45" s="1"/>
      <c r="I45" s="50"/>
      <c r="J45" s="50" t="str">
        <f t="shared" si="47"/>
        <v/>
      </c>
      <c r="K45" s="50" t="str">
        <f t="shared" si="47"/>
        <v/>
      </c>
      <c r="L45" s="50" t="str">
        <f t="shared" si="47"/>
        <v/>
      </c>
      <c r="M45" s="50" t="str">
        <f t="shared" si="47"/>
        <v/>
      </c>
      <c r="N45" s="52"/>
      <c r="O45" s="50">
        <v>3</v>
      </c>
      <c r="P45" s="1"/>
      <c r="Q45" s="50" t="str">
        <f t="shared" si="48"/>
        <v/>
      </c>
      <c r="R45" s="50" t="str">
        <f t="shared" si="49"/>
        <v/>
      </c>
      <c r="S45" s="50" t="str">
        <f t="shared" si="40"/>
        <v/>
      </c>
      <c r="T45" s="50" t="str">
        <f t="shared" si="40"/>
        <v/>
      </c>
      <c r="U45" s="50" t="str">
        <f t="shared" si="40"/>
        <v/>
      </c>
      <c r="V45" s="52"/>
      <c r="W45" s="50"/>
      <c r="Y45" s="50">
        <v>30</v>
      </c>
      <c r="Z45" s="50">
        <v>31</v>
      </c>
      <c r="AA45" s="50" t="str">
        <f t="shared" si="42"/>
        <v/>
      </c>
      <c r="AB45" s="50" t="str">
        <f t="shared" si="42"/>
        <v/>
      </c>
      <c r="AC45" s="50" t="str">
        <f t="shared" si="43"/>
        <v/>
      </c>
      <c r="AD45" s="51"/>
      <c r="AE45" s="50"/>
      <c r="AG45" s="87"/>
      <c r="AH45" s="104" t="s">
        <v>56</v>
      </c>
      <c r="AI45" s="92"/>
      <c r="AJ45" s="88"/>
    </row>
    <row r="46" spans="1:36" x14ac:dyDescent="0.2">
      <c r="AH46" s="95" t="s">
        <v>69</v>
      </c>
    </row>
    <row r="49" spans="34:35" x14ac:dyDescent="0.2">
      <c r="AH49" s="105"/>
      <c r="AI49" s="105"/>
    </row>
    <row r="50" spans="34:35" x14ac:dyDescent="0.2">
      <c r="AH50" s="105"/>
      <c r="AI50" s="105"/>
    </row>
    <row r="51" spans="34:35" x14ac:dyDescent="0.2">
      <c r="AH51" s="34"/>
      <c r="AI51" s="75"/>
    </row>
  </sheetData>
  <mergeCells count="27">
    <mergeCell ref="AH40:AI40"/>
    <mergeCell ref="AH41:AI42"/>
    <mergeCell ref="A38:G38"/>
    <mergeCell ref="I38:O38"/>
    <mergeCell ref="Q38:W38"/>
    <mergeCell ref="Y38:AE38"/>
    <mergeCell ref="I18:W18"/>
    <mergeCell ref="A20:G20"/>
    <mergeCell ref="I20:O20"/>
    <mergeCell ref="Q20:W20"/>
    <mergeCell ref="Y20:AE20"/>
    <mergeCell ref="A29:G29"/>
    <mergeCell ref="I29:O29"/>
    <mergeCell ref="Q29:W29"/>
    <mergeCell ref="Y29:AE29"/>
    <mergeCell ref="AI2:AJ2"/>
    <mergeCell ref="A3:C3"/>
    <mergeCell ref="E3:G3"/>
    <mergeCell ref="A4:C4"/>
    <mergeCell ref="E4:G4"/>
    <mergeCell ref="I4:K4"/>
    <mergeCell ref="A9:AE9"/>
    <mergeCell ref="I10:W10"/>
    <mergeCell ref="AG10:AJ10"/>
    <mergeCell ref="A11:G11"/>
    <mergeCell ref="I11:W12"/>
    <mergeCell ref="Y11:AE11"/>
  </mergeCells>
  <conditionalFormatting sqref="A13:G18">
    <cfRule type="expression" dxfId="27" priority="163" stopIfTrue="1">
      <formula>AND(A13&lt;&gt;"",NOT(ISERROR(MATCH(A13,$AH$12:$AH$43,0))))</formula>
    </cfRule>
    <cfRule type="cellIs" dxfId="26" priority="164" stopIfTrue="1" operator="equal">
      <formula>""</formula>
    </cfRule>
  </conditionalFormatting>
  <conditionalFormatting sqref="A22:G27">
    <cfRule type="expression" dxfId="25" priority="149" stopIfTrue="1">
      <formula>AND(A22&lt;&gt;"",NOT(ISERROR(MATCH(A22,$AH$12:$AH$43,0))))</formula>
    </cfRule>
    <cfRule type="cellIs" dxfId="24" priority="150" stopIfTrue="1" operator="equal">
      <formula>""</formula>
    </cfRule>
  </conditionalFormatting>
  <conditionalFormatting sqref="A31:G36">
    <cfRule type="expression" dxfId="23" priority="105" stopIfTrue="1">
      <formula>AND(A31&lt;&gt;"",NOT(ISERROR(MATCH(A31,$AH$12:$AH$43,0))))</formula>
    </cfRule>
    <cfRule type="cellIs" dxfId="22" priority="106" stopIfTrue="1" operator="equal">
      <formula>""</formula>
    </cfRule>
  </conditionalFormatting>
  <conditionalFormatting sqref="A40:G45">
    <cfRule type="expression" dxfId="21" priority="47" stopIfTrue="1">
      <formula>AND(A40&lt;&gt;"",NOT(ISERROR(MATCH(A40,$AH$12:$AH$43,0))))</formula>
    </cfRule>
    <cfRule type="cellIs" dxfId="20" priority="48" stopIfTrue="1" operator="equal">
      <formula>""</formula>
    </cfRule>
  </conditionalFormatting>
  <conditionalFormatting sqref="I22:O27">
    <cfRule type="expression" dxfId="19" priority="7" stopIfTrue="1">
      <formula>AND(I22&lt;&gt;"",NOT(ISERROR(MATCH(I22,$AH$12:$AH$43,0))))</formula>
    </cfRule>
    <cfRule type="cellIs" dxfId="18" priority="8" stopIfTrue="1" operator="equal">
      <formula>""</formula>
    </cfRule>
  </conditionalFormatting>
  <conditionalFormatting sqref="I31:O36">
    <cfRule type="expression" dxfId="17" priority="81" stopIfTrue="1">
      <formula>AND(I31&lt;&gt;"",NOT(ISERROR(MATCH(I31,$AH$12:$AH$43,0))))</formula>
    </cfRule>
    <cfRule type="cellIs" dxfId="16" priority="82" stopIfTrue="1" operator="equal">
      <formula>""</formula>
    </cfRule>
  </conditionalFormatting>
  <conditionalFormatting sqref="I40:O45">
    <cfRule type="expression" dxfId="15" priority="1" stopIfTrue="1">
      <formula>AND(I40&lt;&gt;"",NOT(ISERROR(MATCH(I40,$AH$12:$AH$43,0))))</formula>
    </cfRule>
    <cfRule type="cellIs" dxfId="14" priority="2" stopIfTrue="1" operator="equal">
      <formula>""</formula>
    </cfRule>
  </conditionalFormatting>
  <conditionalFormatting sqref="Q22:W27">
    <cfRule type="expression" dxfId="13" priority="135" stopIfTrue="1">
      <formula>AND(Q22&lt;&gt;"",NOT(ISERROR(MATCH(Q22,$AH$12:$AH$43,0))))</formula>
    </cfRule>
    <cfRule type="cellIs" dxfId="12" priority="136" stopIfTrue="1" operator="equal">
      <formula>""</formula>
    </cfRule>
  </conditionalFormatting>
  <conditionalFormatting sqref="Q31:W36">
    <cfRule type="expression" dxfId="11" priority="3" stopIfTrue="1">
      <formula>AND(Q31&lt;&gt;"",NOT(ISERROR(MATCH(Q31,$AH$12:$AH$43,0))))</formula>
    </cfRule>
    <cfRule type="cellIs" dxfId="10" priority="4" stopIfTrue="1" operator="equal">
      <formula>""</formula>
    </cfRule>
  </conditionalFormatting>
  <conditionalFormatting sqref="Q40:W45">
    <cfRule type="expression" dxfId="9" priority="21" stopIfTrue="1">
      <formula>AND(Q40&lt;&gt;"",NOT(ISERROR(MATCH(Q40,$AH$12:$AH$43,0))))</formula>
    </cfRule>
    <cfRule type="cellIs" dxfId="8" priority="22" stopIfTrue="1" operator="equal">
      <formula>""</formula>
    </cfRule>
  </conditionalFormatting>
  <conditionalFormatting sqref="Y13:AE18">
    <cfRule type="expression" dxfId="7" priority="155" stopIfTrue="1">
      <formula>AND(Y13&lt;&gt;"",NOT(ISERROR(MATCH(Y13,$AH$12:$AH$43,0))))</formula>
    </cfRule>
    <cfRule type="cellIs" dxfId="6" priority="156" stopIfTrue="1" operator="equal">
      <formula>""</formula>
    </cfRule>
  </conditionalFormatting>
  <conditionalFormatting sqref="Y22:AE27">
    <cfRule type="expression" dxfId="5" priority="5" stopIfTrue="1">
      <formula>AND(Y22&lt;&gt;"",NOT(ISERROR(MATCH(Y22,$AH$12:$AH$43,0))))</formula>
    </cfRule>
    <cfRule type="cellIs" dxfId="4" priority="6" stopIfTrue="1" operator="equal">
      <formula>""</formula>
    </cfRule>
  </conditionalFormatting>
  <conditionalFormatting sqref="Y31:AE36">
    <cfRule type="expression" dxfId="3" priority="55" stopIfTrue="1">
      <formula>AND(Y31&lt;&gt;"",NOT(ISERROR(MATCH(Y31,$AH$12:$AH$43,0))))</formula>
    </cfRule>
    <cfRule type="cellIs" dxfId="2" priority="56" stopIfTrue="1" operator="equal">
      <formula>""</formula>
    </cfRule>
  </conditionalFormatting>
  <conditionalFormatting sqref="Y40:AE45">
    <cfRule type="expression" dxfId="1" priority="9" stopIfTrue="1">
      <formula>AND(Y40&lt;&gt;"",NOT(ISERROR(MATCH(Y40,$AH$12:$AH$43,0))))</formula>
    </cfRule>
    <cfRule type="cellIs" dxfId="0" priority="10" stopIfTrue="1" operator="equal">
      <formula>""</formula>
    </cfRule>
  </conditionalFormatting>
  <hyperlinks>
    <hyperlink ref="A2" r:id="rId1" xr:uid="{00000000-0004-0000-0100-000000000000}"/>
  </hyperlinks>
  <pageMargins left="0.25" right="0" top="0.25" bottom="0.25" header="0" footer="0"/>
  <pageSetup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AcademicYear</vt:lpstr>
      <vt:lpstr>Sheet1</vt:lpstr>
      <vt:lpstr>month</vt:lpstr>
      <vt:lpstr>AcademicYear!Print_Area</vt:lpstr>
      <vt:lpstr>startday</vt:lpstr>
      <vt:lpstr>year</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Academic Year Calendar</dc:title>
  <dc:creator>Vertex42.com</dc:creator>
  <dc:description>(c) 2007-2018 Vertex42 LLC. All rights reserved.</dc:description>
  <cp:lastModifiedBy>ERCS Business Manager</cp:lastModifiedBy>
  <cp:lastPrinted>2025-02-05T18:19:34Z</cp:lastPrinted>
  <dcterms:created xsi:type="dcterms:W3CDTF">2004-08-16T18:44:14Z</dcterms:created>
  <dcterms:modified xsi:type="dcterms:W3CDTF">2025-02-05T18:20:03Z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2007-2018 Vertex42 LLC</vt:lpwstr>
  </property>
  <property fmtid="{D5CDD505-2E9C-101B-9397-08002B2CF9AE}" pid="3" name="Version">
    <vt:lpwstr>1.2.1</vt:lpwstr>
  </property>
  <property fmtid="{D5CDD505-2E9C-101B-9397-08002B2CF9AE}" pid="4" name="Source">
    <vt:lpwstr>https://www.vertex42.com/calendars/academic-calendar.html</vt:lpwstr>
  </property>
</Properties>
</file>