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<sst xmlns="http://schemas.openxmlformats.org/spreadsheetml/2006/main" count="64" uniqueCount="41">
  <si>
    <t>Position</t>
  </si>
  <si>
    <t>2025-26 Salary and Benefits</t>
  </si>
  <si>
    <t>2026-27 Salary and Benefits</t>
  </si>
  <si>
    <t>Integrated Program Fund</t>
  </si>
  <si>
    <t>Expense</t>
  </si>
  <si>
    <t>2025-26 Budgeted Amount</t>
  </si>
  <si>
    <t>2026-27 Budgeted Amount</t>
  </si>
  <si>
    <t>Integrated Guidance Program</t>
  </si>
  <si>
    <t>1.0 CES PE Teacher</t>
  </si>
  <si>
    <t>SIA</t>
  </si>
  <si>
    <t>Supplies for Manufacturing Programs of Study</t>
  </si>
  <si>
    <t>HSS</t>
  </si>
  <si>
    <t>Student Investment Account (SIA)</t>
  </si>
  <si>
    <t>1.0 CMHS PE/Health Teacher</t>
  </si>
  <si>
    <t>Supplies for Natural Resources Programs of Study</t>
  </si>
  <si>
    <t>High School Success (HSS)</t>
  </si>
  <si>
    <t>1.0 Special Education Teacher</t>
  </si>
  <si>
    <t>AVID Membership and PD: CMHS</t>
  </si>
  <si>
    <t>Early Literacy (EL)</t>
  </si>
  <si>
    <t>1.0 CES Music Teacher</t>
  </si>
  <si>
    <t>Online intervention material subscriptions</t>
  </si>
  <si>
    <t>EL</t>
  </si>
  <si>
    <t>Early Indicator Intervention System</t>
  </si>
  <si>
    <t>0.55 CMHS Consumer Science Teacher</t>
  </si>
  <si>
    <t>Early Literacy Professional Development</t>
  </si>
  <si>
    <t>Total Award Amount</t>
  </si>
  <si>
    <t>1.0 Elementary Teacher- Class Size Reduction</t>
  </si>
  <si>
    <t>Academic Tracking Software</t>
  </si>
  <si>
    <t>EIIS</t>
  </si>
  <si>
    <t>Professional Development</t>
  </si>
  <si>
    <t>1.0 CMHS Advanced Math Teacher</t>
  </si>
  <si>
    <t>AVID Membership and PD: CES</t>
  </si>
  <si>
    <t>1.0 CES Counselor</t>
  </si>
  <si>
    <t>Resources to use when working with students</t>
  </si>
  <si>
    <t>0.35 Early Literacy Specialist</t>
  </si>
  <si>
    <t>LCC Tuition Costs</t>
  </si>
  <si>
    <t>0.45 Early Literacy Specialist</t>
  </si>
  <si>
    <t>Total Non Salary Expenses</t>
  </si>
  <si>
    <t>1.0 Ninth Grade on Track Teacher</t>
  </si>
  <si>
    <t>0.14 FTE AVID Teacher</t>
  </si>
  <si>
    <t>Total Personnel Expenses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</si>
</sst>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3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3">
    <border/>
    <border>
      <left style="thin">
        <color rgb="FF374139"/>
      </left>
      <right style="thin">
        <color rgb="FF49564C"/>
      </right>
      <top style="thin">
        <color rgb="FF374139"/>
      </top>
      <bottom style="thin">
        <color rgb="FF374139"/>
      </bottom>
    </border>
    <border>
      <left style="thin">
        <color rgb="FF49564C"/>
      </left>
      <right style="thin">
        <color rgb="FF49564C"/>
      </right>
      <top style="thin">
        <color rgb="FF374139"/>
      </top>
      <bottom style="thin">
        <color rgb="FF374139"/>
      </bottom>
    </border>
    <border>
      <left style="thin">
        <color rgb="FF49564C"/>
      </left>
      <right style="thin">
        <color rgb="FF374139"/>
      </right>
      <top style="thin">
        <color rgb="FF374139"/>
      </top>
      <bottom style="thin">
        <color rgb="FF374139"/>
      </bottom>
    </border>
    <border>
      <left style="thin">
        <color rgb="FF374139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374139"/>
      </right>
      <top style="thin">
        <color rgb="FFFFFFFF"/>
      </top>
      <bottom style="thin">
        <color rgb="FFFFFFFF"/>
      </bottom>
    </border>
    <border>
      <left style="thin">
        <color rgb="FF374139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374139"/>
      </right>
      <top style="thin">
        <color rgb="FFF6F8F9"/>
      </top>
      <bottom style="thin">
        <color rgb="FFF6F8F9"/>
      </bottom>
    </border>
    <border>
      <left style="thin">
        <color rgb="FF374139"/>
      </left>
      <right style="thin">
        <color rgb="FFF6F8F9"/>
      </right>
      <top style="thin">
        <color rgb="FFF6F8F9"/>
      </top>
      <bottom style="thin">
        <color rgb="FF374139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374139"/>
      </bottom>
    </border>
    <border>
      <left style="thin">
        <color rgb="FFF6F8F9"/>
      </left>
      <right style="thin">
        <color rgb="FF374139"/>
      </right>
      <top style="thin">
        <color rgb="FFF6F8F9"/>
      </top>
      <bottom style="thin">
        <color rgb="FF374139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readingOrder="0" shrinkToFit="0" vertical="center" wrapText="1"/>
    </xf>
    <xf borderId="2" fillId="0" fontId="1" numFmtId="0" xfId="0" applyAlignment="1" applyBorder="1" applyFont="1">
      <alignment horizontal="center" readingOrder="0" shrinkToFit="0" vertical="center" wrapText="1"/>
    </xf>
    <xf borderId="3" fillId="0" fontId="1" numFmtId="0" xfId="0" applyAlignment="1" applyBorder="1" applyFont="1">
      <alignment horizontal="center" readingOrder="0" shrinkToFit="0" vertical="center" wrapText="1"/>
    </xf>
    <xf borderId="4" fillId="0" fontId="1" numFmtId="0" xfId="0" applyAlignment="1" applyBorder="1" applyFont="1">
      <alignment readingOrder="0" shrinkToFit="0" vertical="center" wrapText="1"/>
    </xf>
    <xf borderId="5" fillId="0" fontId="1" numFmtId="164" xfId="0" applyAlignment="1" applyBorder="1" applyFont="1" applyNumberFormat="1">
      <alignment horizontal="center" readingOrder="0" shrinkToFit="0" vertical="center" wrapText="0"/>
    </xf>
    <xf borderId="6" fillId="0" fontId="1" numFmtId="0" xfId="0" applyAlignment="1" applyBorder="1" applyFont="1">
      <alignment horizontal="center" readingOrder="0" shrinkToFit="0" vertical="center" wrapText="0"/>
    </xf>
    <xf borderId="6" fillId="0" fontId="1" numFmtId="164" xfId="0" applyAlignment="1" applyBorder="1" applyFont="1" applyNumberFormat="1">
      <alignment horizontal="center" readingOrder="0" shrinkToFit="0" vertical="center" wrapText="0"/>
    </xf>
    <xf borderId="7" fillId="0" fontId="1" numFmtId="0" xfId="0" applyAlignment="1" applyBorder="1" applyFont="1">
      <alignment readingOrder="0" shrinkToFit="0" vertical="center" wrapText="1"/>
    </xf>
    <xf borderId="8" fillId="0" fontId="1" numFmtId="164" xfId="0" applyAlignment="1" applyBorder="1" applyFont="1" applyNumberFormat="1">
      <alignment horizontal="center" readingOrder="0" shrinkToFit="0" vertical="center" wrapText="0"/>
    </xf>
    <xf borderId="9" fillId="0" fontId="1" numFmtId="0" xfId="0" applyAlignment="1" applyBorder="1" applyFont="1">
      <alignment horizontal="center" readingOrder="0" shrinkToFit="0" vertical="center" wrapText="0"/>
    </xf>
    <xf borderId="9" fillId="0" fontId="1" numFmtId="164" xfId="0" applyAlignment="1" applyBorder="1" applyFont="1" applyNumberFormat="1">
      <alignment horizontal="center" readingOrder="0" shrinkToFit="0" vertical="center" wrapText="0"/>
    </xf>
    <xf borderId="4" fillId="0" fontId="1" numFmtId="0" xfId="0" applyAlignment="1" applyBorder="1" applyFont="1">
      <alignment readingOrder="0" shrinkToFit="0" vertical="center" wrapText="1"/>
    </xf>
    <xf borderId="5" fillId="0" fontId="1" numFmtId="164" xfId="0" applyAlignment="1" applyBorder="1" applyFont="1" applyNumberFormat="1">
      <alignment horizontal="center" readingOrder="0" shrinkToFit="0" vertical="center" wrapText="0"/>
    </xf>
    <xf borderId="6" fillId="0" fontId="1" numFmtId="0" xfId="0" applyAlignment="1" applyBorder="1" applyFont="1">
      <alignment horizontal="center" readingOrder="0" shrinkToFit="0" vertical="center" wrapText="0"/>
    </xf>
    <xf borderId="4" fillId="0" fontId="2" numFmtId="0" xfId="0" applyAlignment="1" applyBorder="1" applyFont="1">
      <alignment readingOrder="0" shrinkToFit="0" vertical="center" wrapText="1"/>
    </xf>
    <xf borderId="5" fillId="0" fontId="2" numFmtId="164" xfId="0" applyAlignment="1" applyBorder="1" applyFont="1" applyNumberFormat="1">
      <alignment horizontal="center" shrinkToFit="0" vertical="center" wrapText="0"/>
    </xf>
    <xf borderId="6" fillId="0" fontId="2" numFmtId="164" xfId="0" applyAlignment="1" applyBorder="1" applyFont="1" applyNumberFormat="1">
      <alignment horizontal="center" shrinkToFit="0" vertical="center" wrapText="0"/>
    </xf>
    <xf borderId="4" fillId="0" fontId="1" numFmtId="0" xfId="0" applyAlignment="1" applyBorder="1" applyFont="1">
      <alignment readingOrder="0" shrinkToFit="0" vertical="center" wrapText="0"/>
    </xf>
    <xf borderId="4" fillId="0" fontId="2" numFmtId="0" xfId="0" applyAlignment="1" applyBorder="1" applyFont="1">
      <alignment readingOrder="0" shrinkToFit="0" vertical="center" wrapText="1"/>
    </xf>
    <xf borderId="7" fillId="0" fontId="1" numFmtId="0" xfId="0" applyAlignment="1" applyBorder="1" applyFont="1">
      <alignment readingOrder="0" shrinkToFit="0" vertical="center" wrapText="0"/>
    </xf>
    <xf borderId="8" fillId="0" fontId="1" numFmtId="164" xfId="0" applyAlignment="1" applyBorder="1" applyFont="1" applyNumberFormat="1">
      <alignment horizontal="center" readingOrder="0" shrinkToFit="0" vertical="center" wrapText="0"/>
    </xf>
    <xf borderId="9" fillId="0" fontId="1" numFmtId="0" xfId="0" applyAlignment="1" applyBorder="1" applyFont="1">
      <alignment horizontal="center" readingOrder="0" shrinkToFit="0" vertical="center" wrapText="0"/>
    </xf>
    <xf borderId="7" fillId="0" fontId="1" numFmtId="0" xfId="0" applyAlignment="1" applyBorder="1" applyFont="1">
      <alignment shrinkToFit="0" vertical="center" wrapText="1"/>
    </xf>
    <xf borderId="8" fillId="0" fontId="1" numFmtId="164" xfId="0" applyAlignment="1" applyBorder="1" applyFont="1" applyNumberFormat="1">
      <alignment horizontal="center" shrinkToFit="0" vertical="center" wrapText="0"/>
    </xf>
    <xf borderId="9" fillId="0" fontId="1" numFmtId="164" xfId="0" applyAlignment="1" applyBorder="1" applyFont="1" applyNumberFormat="1">
      <alignment horizontal="center" shrinkToFit="0" vertical="center" wrapText="0"/>
    </xf>
    <xf borderId="4" fillId="0" fontId="1" numFmtId="0" xfId="0" applyAlignment="1" applyBorder="1" applyFont="1">
      <alignment shrinkToFit="0" vertical="center" wrapText="1"/>
    </xf>
    <xf borderId="5" fillId="0" fontId="1" numFmtId="164" xfId="0" applyAlignment="1" applyBorder="1" applyFont="1" applyNumberFormat="1">
      <alignment horizontal="center" shrinkToFit="0" vertical="center" wrapText="0"/>
    </xf>
    <xf borderId="6" fillId="0" fontId="1" numFmtId="164" xfId="0" applyAlignment="1" applyBorder="1" applyFont="1" applyNumberFormat="1">
      <alignment horizontal="center" shrinkToFit="0" vertical="center" wrapText="0"/>
    </xf>
    <xf borderId="7" fillId="0" fontId="1" numFmtId="0" xfId="0" applyAlignment="1" applyBorder="1" applyFont="1">
      <alignment readingOrder="0" shrinkToFit="0" vertical="center" wrapText="0"/>
    </xf>
    <xf borderId="4" fillId="0" fontId="1" numFmtId="0" xfId="0" applyAlignment="1" applyBorder="1" applyFont="1">
      <alignment readingOrder="0" shrinkToFit="0" vertical="center" wrapText="0"/>
    </xf>
    <xf borderId="6" fillId="0" fontId="1" numFmtId="0" xfId="0" applyAlignment="1" applyBorder="1" applyFont="1">
      <alignment horizontal="center" shrinkToFit="0" vertical="center" wrapText="0"/>
    </xf>
    <xf borderId="9" fillId="0" fontId="1" numFmtId="0" xfId="0" applyAlignment="1" applyBorder="1" applyFont="1">
      <alignment horizontal="center" shrinkToFit="0" vertical="center" wrapText="0"/>
    </xf>
    <xf borderId="10" fillId="0" fontId="2" numFmtId="0" xfId="0" applyAlignment="1" applyBorder="1" applyFont="1">
      <alignment readingOrder="0" shrinkToFit="0" vertical="center" wrapText="0"/>
    </xf>
    <xf borderId="11" fillId="0" fontId="2" numFmtId="164" xfId="0" applyAlignment="1" applyBorder="1" applyFont="1" applyNumberFormat="1">
      <alignment horizontal="center" shrinkToFit="0" vertical="center" wrapText="0"/>
    </xf>
    <xf borderId="12" fillId="0" fontId="1" numFmtId="0" xfId="0" applyAlignment="1" applyBorder="1" applyFont="1">
      <alignment horizontal="center" shrinkToFit="0" vertical="center" wrapText="0"/>
    </xf>
    <xf borderId="10" fillId="0" fontId="1" numFmtId="0" xfId="0" applyAlignment="1" applyBorder="1" applyFont="1">
      <alignment shrinkToFit="0" vertical="center" wrapText="1"/>
    </xf>
    <xf borderId="11" fillId="0" fontId="1" numFmtId="164" xfId="0" applyAlignment="1" applyBorder="1" applyFont="1" applyNumberFormat="1">
      <alignment horizontal="center" shrinkToFit="0" vertical="center" wrapText="0"/>
    </xf>
    <xf borderId="12" fillId="0" fontId="1" numFmtId="0" xfId="0" applyAlignment="1" applyBorder="1" applyFont="1">
      <alignment horizontal="center" shrinkToFit="0" vertical="center" wrapText="0"/>
    </xf>
    <xf borderId="12" fillId="0" fontId="1" numFmtId="164" xfId="0" applyAlignment="1" applyBorder="1" applyFont="1" applyNumberFormat="1">
      <alignment horizontal="center" shrinkToFit="0" vertical="center" wrapText="0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49564C"/>
          <bgColor rgb="FF49564C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</dxfs>
  <tableStyles count="3">
    <tableStyle count="3" pivot="0" name="Sheet1-style">
      <tableStyleElement dxfId="1" type="headerRow"/>
      <tableStyleElement dxfId="2" type="firstRowStripe"/>
      <tableStyleElement dxfId="3" type="secondRowStripe"/>
    </tableStyle>
    <tableStyle count="3" pivot="0" name="Sheet1-style 2">
      <tableStyleElement dxfId="1" type="headerRow"/>
      <tableStyleElement dxfId="2" type="firstRowStripe"/>
      <tableStyleElement dxfId="3" type="secondRowStripe"/>
    </tableStyle>
    <tableStyle count="3" pivot="0" name="Sheet1-style 3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D15" displayName="Personnel_Expenses" name="Personnel_Expenses" id="1">
  <tableColumns count="4">
    <tableColumn name="Position" id="1"/>
    <tableColumn name="2025-26 Salary and Benefits" id="2"/>
    <tableColumn name="2026-27 Salary and Benefits" id="3"/>
    <tableColumn name="Integrated Program Fund" id="4"/>
  </tableColumns>
  <tableStyleInfo name="Sheet1-style" showColumnStripes="0" showFirstColumn="1" showLastColumn="1" showRowStripes="1"/>
</table>
</file>

<file path=xl/tables/table2.xml><?xml version="1.0" encoding="utf-8"?>
<table xmlns="http://schemas.openxmlformats.org/spreadsheetml/2006/main" ref="F1:I15" displayName="Non_Salary_Expenses_" name="Non_Salary_Expenses_" id="2">
  <tableColumns count="4">
    <tableColumn name="Expense" id="1"/>
    <tableColumn name="2025-26 Budgeted Amount" id="2"/>
    <tableColumn name="2026-27 Budgeted Amount" id="3"/>
    <tableColumn name="Integrated Program Fund" id="4"/>
  </tableColumns>
  <tableStyleInfo name="Sheet1-style 2" showColumnStripes="0" showFirstColumn="1" showLastColumn="1" showRowStripes="1"/>
</table>
</file>

<file path=xl/tables/table3.xml><?xml version="1.0" encoding="utf-8"?>
<table xmlns="http://schemas.openxmlformats.org/spreadsheetml/2006/main" ref="K1:M15" displayName="Integrated_Guidance_Budget" name="Integrated_Guidance_Budget" id="3">
  <tableColumns count="3">
    <tableColumn name="Integrated Guidance Program" id="1"/>
    <tableColumn name="2025-26 Budgeted Amount" id="2"/>
    <tableColumn name="2026-27 Budgeted Amount" id="3"/>
  </tableColumns>
  <tableStyleInfo name="Sheet1-style 3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5" Type="http://schemas.openxmlformats.org/officeDocument/2006/relationships/table" Target="../tables/table1.xml"/><Relationship Id="rId6" Type="http://schemas.openxmlformats.org/officeDocument/2006/relationships/table" Target="../tables/table2.xml"/><Relationship Id="rId7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3.5"/>
    <col customWidth="1" min="2" max="3" width="23.0"/>
    <col customWidth="1" min="4" max="4" width="22.63"/>
    <col customWidth="1" min="6" max="6" width="28.0"/>
    <col customWidth="1" min="7" max="9" width="22.63"/>
    <col customWidth="1" min="11" max="11" width="28.0"/>
    <col customWidth="1" min="12" max="13" width="22.63"/>
  </cols>
  <sheetData>
    <row r="1">
      <c r="A1" s="1" t="s">
        <v>0</v>
      </c>
      <c r="B1" s="2" t="s">
        <v>1</v>
      </c>
      <c r="C1" s="2" t="s">
        <v>2</v>
      </c>
      <c r="D1" s="3" t="s">
        <v>3</v>
      </c>
      <c r="F1" s="1" t="s">
        <v>4</v>
      </c>
      <c r="G1" s="2" t="s">
        <v>5</v>
      </c>
      <c r="H1" s="2" t="s">
        <v>6</v>
      </c>
      <c r="I1" s="3" t="s">
        <v>3</v>
      </c>
      <c r="K1" s="1" t="s">
        <v>7</v>
      </c>
      <c r="L1" s="2" t="s">
        <v>5</v>
      </c>
      <c r="M1" s="3" t="s">
        <v>6</v>
      </c>
    </row>
    <row r="2">
      <c r="A2" s="4" t="s">
        <v>8</v>
      </c>
      <c r="B2" s="5">
        <v>79525.0</v>
      </c>
      <c r="C2" s="5">
        <v>81295.0</v>
      </c>
      <c r="D2" s="6" t="s">
        <v>9</v>
      </c>
      <c r="F2" s="4" t="s">
        <v>10</v>
      </c>
      <c r="G2" s="5">
        <v>8500.0</v>
      </c>
      <c r="H2" s="5">
        <v>8500.0</v>
      </c>
      <c r="I2" s="6" t="s">
        <v>11</v>
      </c>
      <c r="K2" s="4" t="s">
        <v>12</v>
      </c>
      <c r="L2" s="5">
        <v>783361.89</v>
      </c>
      <c r="M2" s="7">
        <v>815231.76</v>
      </c>
    </row>
    <row r="3">
      <c r="A3" s="8" t="s">
        <v>13</v>
      </c>
      <c r="B3" s="9">
        <v>89221.0</v>
      </c>
      <c r="C3" s="9">
        <v>91004.0</v>
      </c>
      <c r="D3" s="10" t="s">
        <v>9</v>
      </c>
      <c r="F3" s="8" t="s">
        <v>14</v>
      </c>
      <c r="G3" s="9">
        <v>8500.0</v>
      </c>
      <c r="H3" s="9">
        <v>8500.0</v>
      </c>
      <c r="I3" s="10" t="s">
        <v>11</v>
      </c>
      <c r="K3" s="8" t="s">
        <v>15</v>
      </c>
      <c r="L3" s="9">
        <v>197706.89</v>
      </c>
      <c r="M3" s="11">
        <v>205776.57</v>
      </c>
    </row>
    <row r="4">
      <c r="A4" s="4" t="s">
        <v>16</v>
      </c>
      <c r="B4" s="5">
        <v>83408.0</v>
      </c>
      <c r="C4" s="5">
        <v>85769.0</v>
      </c>
      <c r="D4" s="6" t="s">
        <v>9</v>
      </c>
      <c r="F4" s="4" t="s">
        <v>17</v>
      </c>
      <c r="G4" s="5">
        <v>15000.0</v>
      </c>
      <c r="H4" s="5">
        <v>15000.0</v>
      </c>
      <c r="I4" s="6" t="s">
        <v>11</v>
      </c>
      <c r="K4" s="4" t="s">
        <v>18</v>
      </c>
      <c r="L4" s="5">
        <v>61704.96</v>
      </c>
      <c r="M4" s="7">
        <v>64223.53</v>
      </c>
    </row>
    <row r="5">
      <c r="A5" s="8" t="s">
        <v>19</v>
      </c>
      <c r="B5" s="9">
        <v>89715.0</v>
      </c>
      <c r="C5" s="9">
        <v>91864.0</v>
      </c>
      <c r="D5" s="10" t="s">
        <v>9</v>
      </c>
      <c r="F5" s="8" t="s">
        <v>20</v>
      </c>
      <c r="G5" s="9">
        <v>2000.0</v>
      </c>
      <c r="H5" s="9">
        <v>2000.0</v>
      </c>
      <c r="I5" s="10" t="s">
        <v>21</v>
      </c>
      <c r="K5" s="8" t="s">
        <v>22</v>
      </c>
      <c r="L5" s="9">
        <v>1976.67</v>
      </c>
      <c r="M5" s="11">
        <v>1976.67</v>
      </c>
    </row>
    <row r="6">
      <c r="A6" s="4" t="s">
        <v>23</v>
      </c>
      <c r="B6" s="5">
        <v>56021.0</v>
      </c>
      <c r="C6" s="5">
        <v>57615.0</v>
      </c>
      <c r="D6" s="6" t="s">
        <v>9</v>
      </c>
      <c r="F6" s="12" t="s">
        <v>24</v>
      </c>
      <c r="G6" s="13">
        <v>2415.96</v>
      </c>
      <c r="H6" s="13">
        <v>3297.53</v>
      </c>
      <c r="I6" s="14" t="s">
        <v>21</v>
      </c>
      <c r="K6" s="15" t="s">
        <v>25</v>
      </c>
      <c r="L6" s="16">
        <f t="shared" ref="L6:M6" si="1">L2+L3+L4+L5</f>
        <v>1044750.41</v>
      </c>
      <c r="M6" s="17">
        <f t="shared" si="1"/>
        <v>1087208.53</v>
      </c>
    </row>
    <row r="7">
      <c r="A7" s="8" t="s">
        <v>26</v>
      </c>
      <c r="B7" s="9">
        <v>84392.0</v>
      </c>
      <c r="C7" s="9">
        <v>86486.0</v>
      </c>
      <c r="D7" s="10" t="s">
        <v>9</v>
      </c>
      <c r="F7" s="8" t="s">
        <v>27</v>
      </c>
      <c r="G7" s="9">
        <v>1976.67</v>
      </c>
      <c r="H7" s="9">
        <v>1976.67</v>
      </c>
      <c r="I7" s="10" t="s">
        <v>28</v>
      </c>
      <c r="K7" s="8"/>
      <c r="L7" s="9"/>
      <c r="M7" s="11"/>
    </row>
    <row r="8">
      <c r="A8" s="4" t="s">
        <v>26</v>
      </c>
      <c r="B8" s="5">
        <v>79525.0</v>
      </c>
      <c r="C8" s="5">
        <v>81795.0</v>
      </c>
      <c r="D8" s="6" t="s">
        <v>9</v>
      </c>
      <c r="F8" s="18" t="s">
        <v>29</v>
      </c>
      <c r="G8" s="13">
        <v>8000.0</v>
      </c>
      <c r="H8" s="13">
        <v>0.0</v>
      </c>
      <c r="I8" s="14" t="s">
        <v>9</v>
      </c>
      <c r="K8" s="19"/>
      <c r="L8" s="16"/>
      <c r="M8" s="17"/>
    </row>
    <row r="9">
      <c r="A9" s="20" t="s">
        <v>30</v>
      </c>
      <c r="B9" s="21">
        <v>83408.0</v>
      </c>
      <c r="C9" s="21">
        <v>85769.0</v>
      </c>
      <c r="D9" s="22" t="s">
        <v>9</v>
      </c>
      <c r="F9" s="8" t="s">
        <v>31</v>
      </c>
      <c r="G9" s="9">
        <v>2070.89</v>
      </c>
      <c r="H9" s="9">
        <v>0.0</v>
      </c>
      <c r="I9" s="22" t="s">
        <v>9</v>
      </c>
      <c r="K9" s="23"/>
      <c r="L9" s="24"/>
      <c r="M9" s="25"/>
    </row>
    <row r="10">
      <c r="A10" s="18" t="s">
        <v>32</v>
      </c>
      <c r="B10" s="13">
        <v>83408.0</v>
      </c>
      <c r="C10" s="13">
        <v>85769.0</v>
      </c>
      <c r="D10" s="14" t="s">
        <v>9</v>
      </c>
      <c r="F10" s="12" t="s">
        <v>33</v>
      </c>
      <c r="G10" s="13">
        <v>4184.0</v>
      </c>
      <c r="H10" s="13">
        <v>4184.0</v>
      </c>
      <c r="I10" s="6" t="s">
        <v>11</v>
      </c>
      <c r="K10" s="26"/>
      <c r="L10" s="27"/>
      <c r="M10" s="28"/>
    </row>
    <row r="11">
      <c r="A11" s="29" t="s">
        <v>34</v>
      </c>
      <c r="B11" s="9">
        <v>44558.0</v>
      </c>
      <c r="C11" s="9">
        <v>45831.0</v>
      </c>
      <c r="D11" s="10" t="s">
        <v>9</v>
      </c>
      <c r="F11" s="8" t="s">
        <v>35</v>
      </c>
      <c r="G11" s="9">
        <v>10000.0</v>
      </c>
      <c r="H11" s="9">
        <v>13740.57</v>
      </c>
      <c r="I11" s="10" t="s">
        <v>11</v>
      </c>
      <c r="K11" s="23"/>
      <c r="L11" s="24"/>
      <c r="M11" s="25"/>
    </row>
    <row r="12">
      <c r="A12" s="30" t="s">
        <v>36</v>
      </c>
      <c r="B12" s="5">
        <v>57289.0</v>
      </c>
      <c r="C12" s="5">
        <v>58926.0</v>
      </c>
      <c r="D12" s="6" t="s">
        <v>21</v>
      </c>
      <c r="F12" s="19" t="s">
        <v>37</v>
      </c>
      <c r="G12" s="16">
        <f t="shared" ref="G12:H12" si="2">G5+G6+G7+G8+G9+G3+G4+G10+G11</f>
        <v>54147.52</v>
      </c>
      <c r="H12" s="16">
        <f t="shared" si="2"/>
        <v>48698.77</v>
      </c>
      <c r="I12" s="31"/>
      <c r="K12" s="26"/>
      <c r="L12" s="27"/>
      <c r="M12" s="28"/>
    </row>
    <row r="13">
      <c r="A13" s="29" t="s">
        <v>38</v>
      </c>
      <c r="B13" s="9">
        <v>135210.0</v>
      </c>
      <c r="C13" s="9">
        <v>139176.0</v>
      </c>
      <c r="D13" s="10" t="s">
        <v>11</v>
      </c>
      <c r="F13" s="23"/>
      <c r="G13" s="24"/>
      <c r="H13" s="24"/>
      <c r="I13" s="32"/>
      <c r="K13" s="23"/>
      <c r="L13" s="24"/>
      <c r="M13" s="25"/>
    </row>
    <row r="14">
      <c r="A14" s="18" t="s">
        <v>39</v>
      </c>
      <c r="B14" s="13">
        <v>16213.0</v>
      </c>
      <c r="C14" s="13">
        <v>16676.0</v>
      </c>
      <c r="D14" s="14" t="s">
        <v>11</v>
      </c>
      <c r="F14" s="26"/>
      <c r="G14" s="27"/>
      <c r="H14" s="27"/>
      <c r="I14" s="31"/>
      <c r="K14" s="26"/>
      <c r="L14" s="27"/>
      <c r="M14" s="28"/>
    </row>
    <row r="15">
      <c r="A15" s="33" t="s">
        <v>40</v>
      </c>
      <c r="B15" s="34">
        <f t="shared" ref="B15:C15" si="3">B2+B3+B4+B5+B6+B7+B8+B9+B10+B11+B12+B13+B14</f>
        <v>981893</v>
      </c>
      <c r="C15" s="34">
        <f t="shared" si="3"/>
        <v>1007975</v>
      </c>
      <c r="D15" s="35"/>
      <c r="F15" s="36"/>
      <c r="G15" s="37"/>
      <c r="H15" s="37"/>
      <c r="I15" s="38"/>
      <c r="K15" s="36"/>
      <c r="L15" s="37"/>
      <c r="M15" s="39"/>
    </row>
  </sheetData>
  <dataValidations>
    <dataValidation type="custom" allowBlank="1" showDropDown="1" sqref="L2:M15 G2:H15 B2:C15">
      <formula1>AND(ISNUMBER(B2),(NOT(OR(NOT(ISERROR(DATEVALUE(B2))), AND(ISNUMBER(B2), LEFT(CELL("format", B2))="D")))))</formula1>
    </dataValidation>
  </dataValidations>
  <drawing r:id="rId1"/>
  <tableParts count="3">
    <tablePart r:id="rId5"/>
    <tablePart r:id="rId6"/>
    <tablePart r:id="rId7"/>
  </tableParts>
</worksheet>
</file>