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ohnston\Documents\Back Room\Timesheets\24-25 Timesheets\"/>
    </mc:Choice>
  </mc:AlternateContent>
  <bookViews>
    <workbookView xWindow="0" yWindow="0" windowWidth="23040" windowHeight="8040"/>
  </bookViews>
  <sheets>
    <sheet name="Example Page" sheetId="39" r:id="rId1"/>
    <sheet name="Ending Aug 30" sheetId="5" r:id="rId2"/>
    <sheet name="Ending Sept 13" sheetId="6" r:id="rId3"/>
    <sheet name="Ending Sept 27" sheetId="7" r:id="rId4"/>
    <sheet name="Ending Oct 11" sheetId="8" r:id="rId5"/>
    <sheet name="Ending Oct 25" sheetId="9" r:id="rId6"/>
    <sheet name="Ending Nov 8" sheetId="10" r:id="rId7"/>
    <sheet name="Ending Nov 22" sheetId="11" r:id="rId8"/>
    <sheet name="Ending Dec 6" sheetId="12" r:id="rId9"/>
    <sheet name="Ending Dec 20" sheetId="13" r:id="rId10"/>
    <sheet name="Ending Jan 3" sheetId="14" r:id="rId11"/>
    <sheet name="Ending Jan 17" sheetId="15" r:id="rId12"/>
    <sheet name="Ending Jan 31" sheetId="16" r:id="rId13"/>
    <sheet name="Ending Feb 14" sheetId="17" r:id="rId14"/>
    <sheet name="Ending Feb 28" sheetId="18" r:id="rId15"/>
    <sheet name="Ending March 14" sheetId="19" r:id="rId16"/>
    <sheet name="Ending March 28" sheetId="20" r:id="rId17"/>
    <sheet name="Ending April 11" sheetId="21" r:id="rId18"/>
    <sheet name="Ending April 25" sheetId="22" r:id="rId19"/>
    <sheet name="Ending May 9" sheetId="23" r:id="rId20"/>
    <sheet name="Ending May 23" sheetId="24" r:id="rId21"/>
    <sheet name="Ending June 6" sheetId="25" r:id="rId22"/>
    <sheet name="Ending June 20" sheetId="26" r:id="rId23"/>
    <sheet name="Calender" sheetId="40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40" l="1"/>
  <c r="X56" i="40"/>
  <c r="X58" i="40"/>
  <c r="W58" i="40"/>
  <c r="W56" i="40"/>
  <c r="W54" i="40"/>
  <c r="V58" i="40"/>
  <c r="V56" i="40"/>
  <c r="V54" i="40"/>
  <c r="U58" i="40"/>
  <c r="U56" i="40"/>
  <c r="U54" i="40"/>
  <c r="T58" i="40"/>
  <c r="T56" i="40"/>
  <c r="T54" i="40"/>
  <c r="O62" i="40"/>
  <c r="O60" i="40"/>
  <c r="O58" i="40"/>
  <c r="N62" i="40"/>
  <c r="N60" i="40"/>
  <c r="N58" i="40"/>
  <c r="M62" i="40"/>
  <c r="M60" i="40"/>
  <c r="M58" i="40"/>
  <c r="L62" i="40"/>
  <c r="L60" i="40"/>
  <c r="L58" i="40"/>
  <c r="K62" i="40"/>
  <c r="K60" i="40"/>
  <c r="K58" i="40"/>
  <c r="K56" i="40"/>
  <c r="L56" i="40"/>
  <c r="M56" i="40"/>
  <c r="N56" i="40"/>
  <c r="O56" i="40"/>
  <c r="O54" i="40"/>
  <c r="N54" i="40"/>
  <c r="E54" i="40"/>
  <c r="F54" i="40"/>
  <c r="F56" i="40"/>
  <c r="E56" i="40"/>
  <c r="E58" i="40"/>
  <c r="D58" i="40"/>
  <c r="D56" i="40"/>
  <c r="D54" i="40"/>
  <c r="D62" i="40"/>
  <c r="B62" i="40"/>
  <c r="B60" i="40"/>
  <c r="B58" i="40"/>
  <c r="B56" i="40"/>
  <c r="C62" i="40"/>
  <c r="C60" i="40"/>
  <c r="C58" i="40"/>
  <c r="C56" i="40"/>
  <c r="C54" i="40"/>
  <c r="T49" i="40"/>
  <c r="T47" i="40"/>
  <c r="T45" i="40"/>
  <c r="T43" i="40"/>
  <c r="U47" i="40"/>
  <c r="U45" i="40"/>
  <c r="U43" i="40"/>
  <c r="V47" i="40"/>
  <c r="V45" i="40"/>
  <c r="V43" i="40"/>
  <c r="W47" i="40"/>
  <c r="W45" i="40"/>
  <c r="W43" i="40"/>
  <c r="W41" i="40"/>
  <c r="X47" i="40"/>
  <c r="X45" i="40"/>
  <c r="X43" i="40"/>
  <c r="X41" i="40"/>
  <c r="U41" i="40"/>
  <c r="V41" i="40"/>
  <c r="T41" i="40"/>
  <c r="N45" i="40"/>
  <c r="M45" i="40"/>
  <c r="N43" i="40"/>
  <c r="M43" i="40"/>
  <c r="K43" i="40"/>
  <c r="L43" i="40"/>
  <c r="K45" i="40"/>
  <c r="L45" i="40"/>
  <c r="K47" i="40"/>
  <c r="L47" i="40"/>
  <c r="M47" i="40"/>
  <c r="N47" i="40"/>
  <c r="O47" i="40"/>
  <c r="O45" i="40"/>
  <c r="O43" i="40"/>
  <c r="O41" i="40"/>
  <c r="N41" i="40"/>
  <c r="M41" i="40"/>
  <c r="L41" i="40"/>
  <c r="K41" i="40"/>
  <c r="Z54" i="40"/>
  <c r="Z58" i="40"/>
  <c r="Q60" i="40"/>
  <c r="F58" i="40"/>
  <c r="Z47" i="40"/>
  <c r="H60" i="40"/>
  <c r="H56" i="40"/>
  <c r="D60" i="40"/>
  <c r="E60" i="40"/>
  <c r="F60" i="40"/>
  <c r="Z43" i="40"/>
  <c r="Q43" i="40"/>
  <c r="B45" i="40"/>
  <c r="C45" i="40"/>
  <c r="D45" i="40"/>
  <c r="E45" i="40"/>
  <c r="F45" i="40"/>
  <c r="B47" i="40"/>
  <c r="C47" i="40"/>
  <c r="D47" i="40"/>
  <c r="E47" i="40"/>
  <c r="F47" i="40"/>
  <c r="B41" i="40"/>
  <c r="C41" i="40"/>
  <c r="D41" i="40"/>
  <c r="E41" i="40"/>
  <c r="F41" i="40"/>
  <c r="B43" i="40"/>
  <c r="C43" i="40"/>
  <c r="D43" i="40"/>
  <c r="E43" i="40"/>
  <c r="F43" i="40"/>
  <c r="H43" i="40"/>
  <c r="T32" i="40"/>
  <c r="U32" i="40"/>
  <c r="V32" i="40"/>
  <c r="W32" i="40"/>
  <c r="X32" i="40"/>
  <c r="T34" i="40"/>
  <c r="U34" i="40"/>
  <c r="D39" i="40"/>
  <c r="E39" i="40"/>
  <c r="F39" i="40"/>
  <c r="Z30" i="40"/>
  <c r="X28" i="40"/>
  <c r="W28" i="40"/>
  <c r="V28" i="40"/>
  <c r="U28" i="40"/>
  <c r="T28" i="40"/>
  <c r="T30" i="40"/>
  <c r="U30" i="40"/>
  <c r="V30" i="40"/>
  <c r="W30" i="40"/>
  <c r="X30" i="40"/>
  <c r="W26" i="40"/>
  <c r="V26" i="40"/>
  <c r="U26" i="40"/>
  <c r="T26" i="40"/>
  <c r="X26" i="40"/>
  <c r="O34" i="40"/>
  <c r="N34" i="40"/>
  <c r="M34" i="40"/>
  <c r="L34" i="40"/>
  <c r="K34" i="40"/>
  <c r="Z26" i="40"/>
  <c r="O30" i="40"/>
  <c r="N30" i="40"/>
  <c r="M30" i="40"/>
  <c r="L30" i="40"/>
  <c r="K30" i="40"/>
  <c r="K32" i="40"/>
  <c r="L32" i="40"/>
  <c r="M32" i="40"/>
  <c r="N32" i="40"/>
  <c r="O32" i="40"/>
  <c r="Q28" i="40"/>
  <c r="B34" i="40"/>
  <c r="C34" i="40"/>
  <c r="D34" i="40"/>
  <c r="E34" i="40"/>
  <c r="O26" i="40"/>
  <c r="K28" i="40"/>
  <c r="L28" i="40"/>
  <c r="M28" i="40"/>
  <c r="N28" i="40"/>
  <c r="O28" i="40"/>
  <c r="T17" i="40"/>
  <c r="U17" i="40"/>
  <c r="V17" i="40"/>
  <c r="W17" i="40"/>
  <c r="X17" i="40"/>
  <c r="T19" i="40"/>
  <c r="U19" i="40"/>
  <c r="V19" i="40"/>
  <c r="W19" i="40"/>
  <c r="X19" i="40"/>
  <c r="T21" i="40"/>
  <c r="C26" i="40"/>
  <c r="D26" i="40"/>
  <c r="E26" i="40"/>
  <c r="F26" i="40"/>
  <c r="B28" i="40"/>
  <c r="C28" i="40"/>
  <c r="D28" i="40"/>
  <c r="E28" i="40"/>
  <c r="F28" i="40"/>
  <c r="B30" i="40"/>
  <c r="C30" i="40"/>
  <c r="D30" i="40"/>
  <c r="E30" i="40"/>
  <c r="F30" i="40"/>
  <c r="B32" i="40"/>
  <c r="C32" i="40"/>
  <c r="E32" i="40"/>
  <c r="F32" i="40"/>
  <c r="D32" i="40"/>
  <c r="H32" i="40"/>
  <c r="H28" i="40"/>
  <c r="Z19" i="40"/>
  <c r="Z15" i="40"/>
  <c r="T15" i="40"/>
  <c r="U15" i="40"/>
  <c r="V15" i="40"/>
  <c r="W15" i="40"/>
  <c r="X15" i="40"/>
  <c r="U13" i="40"/>
  <c r="V13" i="40"/>
  <c r="W13" i="40"/>
  <c r="X13" i="40"/>
  <c r="T13" i="40"/>
  <c r="Q21" i="40"/>
  <c r="K19" i="40"/>
  <c r="L19" i="40"/>
  <c r="M19" i="40"/>
  <c r="N19" i="40"/>
  <c r="O19" i="40"/>
  <c r="K21" i="40"/>
  <c r="L21" i="40"/>
  <c r="M21" i="40"/>
  <c r="N21" i="40"/>
  <c r="O21" i="40"/>
  <c r="J37" i="39" l="1"/>
  <c r="J36" i="39"/>
  <c r="J35" i="39"/>
  <c r="J34" i="39"/>
  <c r="J33" i="39"/>
  <c r="J32" i="39"/>
  <c r="J31" i="39"/>
  <c r="J30" i="39"/>
  <c r="J29" i="39"/>
  <c r="J28" i="39"/>
  <c r="K27" i="39"/>
  <c r="J26" i="39"/>
  <c r="J25" i="39"/>
  <c r="J24" i="39"/>
  <c r="J23" i="39"/>
  <c r="J22" i="39"/>
  <c r="J21" i="39"/>
  <c r="J20" i="39"/>
  <c r="J19" i="39"/>
  <c r="J18" i="39"/>
  <c r="J17" i="39"/>
  <c r="J27" i="39" s="1"/>
  <c r="J38" i="39" l="1"/>
  <c r="J40" i="39" s="1"/>
  <c r="I14" i="39"/>
  <c r="K40" i="39"/>
  <c r="K38" i="39"/>
  <c r="C43" i="39"/>
  <c r="J41" i="39" l="1"/>
  <c r="B47" i="39" s="1"/>
  <c r="F47" i="39" s="1"/>
  <c r="C43" i="26"/>
  <c r="K40" i="26"/>
  <c r="K38" i="26"/>
  <c r="J37" i="26"/>
  <c r="J36" i="26"/>
  <c r="J35" i="26"/>
  <c r="J34" i="26"/>
  <c r="J33" i="26"/>
  <c r="J32" i="26"/>
  <c r="J31" i="26"/>
  <c r="J30" i="26"/>
  <c r="J29" i="26"/>
  <c r="J28" i="26"/>
  <c r="J38" i="26" s="1"/>
  <c r="J40" i="26" s="1"/>
  <c r="J41" i="26" s="1"/>
  <c r="B47" i="26" s="1"/>
  <c r="F47" i="26" s="1"/>
  <c r="K27" i="26"/>
  <c r="J26" i="26"/>
  <c r="J25" i="26"/>
  <c r="J24" i="26"/>
  <c r="J23" i="26"/>
  <c r="J22" i="26"/>
  <c r="J21" i="26"/>
  <c r="J20" i="26"/>
  <c r="J19" i="26"/>
  <c r="J18" i="26"/>
  <c r="J27" i="26" s="1"/>
  <c r="J17" i="26"/>
  <c r="I14" i="26"/>
  <c r="C43" i="25"/>
  <c r="K38" i="25"/>
  <c r="J37" i="25"/>
  <c r="J36" i="25"/>
  <c r="J35" i="25"/>
  <c r="J34" i="25"/>
  <c r="J33" i="25"/>
  <c r="J32" i="25"/>
  <c r="J31" i="25"/>
  <c r="J30" i="25"/>
  <c r="J29" i="25"/>
  <c r="J28" i="25"/>
  <c r="J38" i="25" s="1"/>
  <c r="K27" i="25"/>
  <c r="K40" i="25" s="1"/>
  <c r="J26" i="25"/>
  <c r="J25" i="25"/>
  <c r="J24" i="25"/>
  <c r="J23" i="25"/>
  <c r="J22" i="25"/>
  <c r="J21" i="25"/>
  <c r="J20" i="25"/>
  <c r="J19" i="25"/>
  <c r="J18" i="25"/>
  <c r="J17" i="25"/>
  <c r="J27" i="25" s="1"/>
  <c r="I14" i="25"/>
  <c r="C43" i="24"/>
  <c r="K38" i="24"/>
  <c r="J37" i="24"/>
  <c r="J36" i="24"/>
  <c r="J35" i="24"/>
  <c r="J34" i="24"/>
  <c r="J33" i="24"/>
  <c r="J32" i="24"/>
  <c r="J31" i="24"/>
  <c r="J30" i="24"/>
  <c r="J29" i="24"/>
  <c r="J28" i="24"/>
  <c r="J38" i="24" s="1"/>
  <c r="K27" i="24"/>
  <c r="K40" i="24" s="1"/>
  <c r="J26" i="24"/>
  <c r="J25" i="24"/>
  <c r="J24" i="24"/>
  <c r="J23" i="24"/>
  <c r="J22" i="24"/>
  <c r="J21" i="24"/>
  <c r="J20" i="24"/>
  <c r="J19" i="24"/>
  <c r="J18" i="24"/>
  <c r="J17" i="24"/>
  <c r="J27" i="24" s="1"/>
  <c r="I14" i="24"/>
  <c r="C43" i="23"/>
  <c r="K38" i="23"/>
  <c r="J37" i="23"/>
  <c r="J36" i="23"/>
  <c r="J35" i="23"/>
  <c r="J34" i="23"/>
  <c r="J33" i="23"/>
  <c r="J32" i="23"/>
  <c r="J31" i="23"/>
  <c r="J30" i="23"/>
  <c r="J29" i="23"/>
  <c r="J28" i="23"/>
  <c r="J38" i="23" s="1"/>
  <c r="K27" i="23"/>
  <c r="K40" i="23" s="1"/>
  <c r="J26" i="23"/>
  <c r="J25" i="23"/>
  <c r="J24" i="23"/>
  <c r="J23" i="23"/>
  <c r="J22" i="23"/>
  <c r="J21" i="23"/>
  <c r="J20" i="23"/>
  <c r="J19" i="23"/>
  <c r="J27" i="23" s="1"/>
  <c r="J18" i="23"/>
  <c r="J17" i="23"/>
  <c r="I14" i="23"/>
  <c r="C43" i="22"/>
  <c r="K38" i="22"/>
  <c r="J37" i="22"/>
  <c r="J36" i="22"/>
  <c r="J35" i="22"/>
  <c r="J34" i="22"/>
  <c r="J33" i="22"/>
  <c r="J32" i="22"/>
  <c r="J31" i="22"/>
  <c r="J30" i="22"/>
  <c r="J38" i="22" s="1"/>
  <c r="J29" i="22"/>
  <c r="J28" i="22"/>
  <c r="K27" i="22"/>
  <c r="K40" i="22" s="1"/>
  <c r="J26" i="22"/>
  <c r="J25" i="22"/>
  <c r="J24" i="22"/>
  <c r="J23" i="22"/>
  <c r="J22" i="22"/>
  <c r="J21" i="22"/>
  <c r="J20" i="22"/>
  <c r="J19" i="22"/>
  <c r="J18" i="22"/>
  <c r="J17" i="22"/>
  <c r="J27" i="22" s="1"/>
  <c r="I14" i="22"/>
  <c r="C43" i="21"/>
  <c r="K38" i="21"/>
  <c r="J38" i="21"/>
  <c r="J37" i="21"/>
  <c r="J36" i="21"/>
  <c r="J35" i="21"/>
  <c r="J34" i="21"/>
  <c r="J33" i="21"/>
  <c r="J32" i="21"/>
  <c r="J31" i="21"/>
  <c r="J30" i="21"/>
  <c r="J29" i="21"/>
  <c r="J28" i="21"/>
  <c r="K27" i="21"/>
  <c r="K40" i="21" s="1"/>
  <c r="J26" i="21"/>
  <c r="J25" i="21"/>
  <c r="J24" i="21"/>
  <c r="J23" i="21"/>
  <c r="J22" i="21"/>
  <c r="J21" i="21"/>
  <c r="J20" i="21"/>
  <c r="J19" i="21"/>
  <c r="J27" i="21" s="1"/>
  <c r="J18" i="21"/>
  <c r="J17" i="21"/>
  <c r="I14" i="21"/>
  <c r="C43" i="20"/>
  <c r="K40" i="20"/>
  <c r="K38" i="20"/>
  <c r="J37" i="20"/>
  <c r="J36" i="20"/>
  <c r="J35" i="20"/>
  <c r="J34" i="20"/>
  <c r="J33" i="20"/>
  <c r="J32" i="20"/>
  <c r="J31" i="20"/>
  <c r="J30" i="20"/>
  <c r="J29" i="20"/>
  <c r="J28" i="20"/>
  <c r="J38" i="20" s="1"/>
  <c r="J40" i="20" s="1"/>
  <c r="J41" i="20" s="1"/>
  <c r="B47" i="20" s="1"/>
  <c r="F47" i="20" s="1"/>
  <c r="K27" i="20"/>
  <c r="J26" i="20"/>
  <c r="J25" i="20"/>
  <c r="J24" i="20"/>
  <c r="J23" i="20"/>
  <c r="J22" i="20"/>
  <c r="J21" i="20"/>
  <c r="J20" i="20"/>
  <c r="J19" i="20"/>
  <c r="J18" i="20"/>
  <c r="J17" i="20"/>
  <c r="J27" i="20" s="1"/>
  <c r="I14" i="20"/>
  <c r="C43" i="19"/>
  <c r="K38" i="19"/>
  <c r="J37" i="19"/>
  <c r="J36" i="19"/>
  <c r="J35" i="19"/>
  <c r="J34" i="19"/>
  <c r="J33" i="19"/>
  <c r="J32" i="19"/>
  <c r="J31" i="19"/>
  <c r="J30" i="19"/>
  <c r="J29" i="19"/>
  <c r="J28" i="19"/>
  <c r="J38" i="19" s="1"/>
  <c r="J40" i="19" s="1"/>
  <c r="J41" i="19" s="1"/>
  <c r="B47" i="19" s="1"/>
  <c r="F47" i="19" s="1"/>
  <c r="K27" i="19"/>
  <c r="K40" i="19" s="1"/>
  <c r="J26" i="19"/>
  <c r="J25" i="19"/>
  <c r="J24" i="19"/>
  <c r="J23" i="19"/>
  <c r="J22" i="19"/>
  <c r="J21" i="19"/>
  <c r="J20" i="19"/>
  <c r="J19" i="19"/>
  <c r="J18" i="19"/>
  <c r="J17" i="19"/>
  <c r="J27" i="19" s="1"/>
  <c r="I14" i="19"/>
  <c r="C43" i="18"/>
  <c r="K38" i="18"/>
  <c r="J37" i="18"/>
  <c r="J36" i="18"/>
  <c r="J35" i="18"/>
  <c r="J34" i="18"/>
  <c r="J33" i="18"/>
  <c r="J32" i="18"/>
  <c r="J31" i="18"/>
  <c r="J30" i="18"/>
  <c r="J29" i="18"/>
  <c r="J28" i="18"/>
  <c r="J38" i="18" s="1"/>
  <c r="J40" i="18" s="1"/>
  <c r="J41" i="18" s="1"/>
  <c r="B47" i="18" s="1"/>
  <c r="F47" i="18" s="1"/>
  <c r="K27" i="18"/>
  <c r="K40" i="18" s="1"/>
  <c r="J26" i="18"/>
  <c r="J25" i="18"/>
  <c r="J24" i="18"/>
  <c r="J23" i="18"/>
  <c r="J22" i="18"/>
  <c r="J21" i="18"/>
  <c r="J20" i="18"/>
  <c r="J19" i="18"/>
  <c r="J27" i="18" s="1"/>
  <c r="J18" i="18"/>
  <c r="J17" i="18"/>
  <c r="I14" i="18"/>
  <c r="C43" i="17"/>
  <c r="K40" i="17"/>
  <c r="K38" i="17"/>
  <c r="J37" i="17"/>
  <c r="J36" i="17"/>
  <c r="J35" i="17"/>
  <c r="J34" i="17"/>
  <c r="J33" i="17"/>
  <c r="J32" i="17"/>
  <c r="J31" i="17"/>
  <c r="J30" i="17"/>
  <c r="J29" i="17"/>
  <c r="J28" i="17"/>
  <c r="J38" i="17" s="1"/>
  <c r="J40" i="17" s="1"/>
  <c r="J41" i="17" s="1"/>
  <c r="B47" i="17" s="1"/>
  <c r="F47" i="17" s="1"/>
  <c r="K27" i="17"/>
  <c r="J26" i="17"/>
  <c r="J25" i="17"/>
  <c r="J24" i="17"/>
  <c r="J23" i="17"/>
  <c r="J22" i="17"/>
  <c r="J21" i="17"/>
  <c r="J20" i="17"/>
  <c r="J19" i="17"/>
  <c r="J27" i="17" s="1"/>
  <c r="J18" i="17"/>
  <c r="J17" i="17"/>
  <c r="I14" i="17"/>
  <c r="C43" i="16"/>
  <c r="K40" i="16"/>
  <c r="K38" i="16"/>
  <c r="J37" i="16"/>
  <c r="J36" i="16"/>
  <c r="J35" i="16"/>
  <c r="J34" i="16"/>
  <c r="J33" i="16"/>
  <c r="J32" i="16"/>
  <c r="J31" i="16"/>
  <c r="J30" i="16"/>
  <c r="J29" i="16"/>
  <c r="J28" i="16"/>
  <c r="J38" i="16" s="1"/>
  <c r="K27" i="16"/>
  <c r="J26" i="16"/>
  <c r="J25" i="16"/>
  <c r="J24" i="16"/>
  <c r="J23" i="16"/>
  <c r="J22" i="16"/>
  <c r="J21" i="16"/>
  <c r="J20" i="16"/>
  <c r="J19" i="16"/>
  <c r="J18" i="16"/>
  <c r="J17" i="16"/>
  <c r="J27" i="16" s="1"/>
  <c r="I14" i="16"/>
  <c r="C43" i="15"/>
  <c r="K38" i="15"/>
  <c r="J37" i="15"/>
  <c r="J36" i="15"/>
  <c r="J35" i="15"/>
  <c r="J34" i="15"/>
  <c r="J33" i="15"/>
  <c r="J32" i="15"/>
  <c r="J31" i="15"/>
  <c r="J30" i="15"/>
  <c r="J29" i="15"/>
  <c r="J28" i="15"/>
  <c r="J38" i="15" s="1"/>
  <c r="K27" i="15"/>
  <c r="K40" i="15" s="1"/>
  <c r="J26" i="15"/>
  <c r="J25" i="15"/>
  <c r="J24" i="15"/>
  <c r="J23" i="15"/>
  <c r="J22" i="15"/>
  <c r="J21" i="15"/>
  <c r="J20" i="15"/>
  <c r="J19" i="15"/>
  <c r="J18" i="15"/>
  <c r="J17" i="15"/>
  <c r="J27" i="15" s="1"/>
  <c r="I14" i="15"/>
  <c r="C43" i="14"/>
  <c r="K38" i="14"/>
  <c r="J37" i="14"/>
  <c r="J36" i="14"/>
  <c r="J35" i="14"/>
  <c r="J34" i="14"/>
  <c r="J33" i="14"/>
  <c r="J32" i="14"/>
  <c r="J31" i="14"/>
  <c r="J30" i="14"/>
  <c r="J29" i="14"/>
  <c r="J38" i="14" s="1"/>
  <c r="J40" i="14" s="1"/>
  <c r="J41" i="14" s="1"/>
  <c r="B47" i="14" s="1"/>
  <c r="F47" i="14" s="1"/>
  <c r="J28" i="14"/>
  <c r="K27" i="14"/>
  <c r="K40" i="14" s="1"/>
  <c r="J26" i="14"/>
  <c r="J25" i="14"/>
  <c r="J24" i="14"/>
  <c r="J23" i="14"/>
  <c r="J22" i="14"/>
  <c r="J21" i="14"/>
  <c r="J20" i="14"/>
  <c r="J19" i="14"/>
  <c r="J18" i="14"/>
  <c r="J17" i="14"/>
  <c r="J27" i="14" s="1"/>
  <c r="I14" i="14"/>
  <c r="C43" i="13"/>
  <c r="K38" i="13"/>
  <c r="J37" i="13"/>
  <c r="J36" i="13"/>
  <c r="J35" i="13"/>
  <c r="J34" i="13"/>
  <c r="J33" i="13"/>
  <c r="J32" i="13"/>
  <c r="J31" i="13"/>
  <c r="J30" i="13"/>
  <c r="J29" i="13"/>
  <c r="J28" i="13"/>
  <c r="J38" i="13" s="1"/>
  <c r="K27" i="13"/>
  <c r="K40" i="13" s="1"/>
  <c r="J26" i="13"/>
  <c r="J25" i="13"/>
  <c r="J24" i="13"/>
  <c r="J23" i="13"/>
  <c r="J22" i="13"/>
  <c r="J21" i="13"/>
  <c r="J20" i="13"/>
  <c r="J19" i="13"/>
  <c r="J18" i="13"/>
  <c r="J17" i="13"/>
  <c r="J27" i="13" s="1"/>
  <c r="I14" i="13"/>
  <c r="C43" i="12"/>
  <c r="K38" i="12"/>
  <c r="J37" i="12"/>
  <c r="J36" i="12"/>
  <c r="J35" i="12"/>
  <c r="J34" i="12"/>
  <c r="J33" i="12"/>
  <c r="J32" i="12"/>
  <c r="J31" i="12"/>
  <c r="J30" i="12"/>
  <c r="J29" i="12"/>
  <c r="J28" i="12"/>
  <c r="J38" i="12" s="1"/>
  <c r="K27" i="12"/>
  <c r="K40" i="12" s="1"/>
  <c r="J26" i="12"/>
  <c r="J25" i="12"/>
  <c r="J24" i="12"/>
  <c r="J23" i="12"/>
  <c r="J22" i="12"/>
  <c r="J21" i="12"/>
  <c r="J20" i="12"/>
  <c r="J19" i="12"/>
  <c r="J18" i="12"/>
  <c r="J17" i="12"/>
  <c r="J27" i="12" s="1"/>
  <c r="I14" i="12"/>
  <c r="C43" i="11"/>
  <c r="K38" i="11"/>
  <c r="J37" i="11"/>
  <c r="J36" i="11"/>
  <c r="J35" i="11"/>
  <c r="J34" i="11"/>
  <c r="J33" i="11"/>
  <c r="J32" i="11"/>
  <c r="J31" i="11"/>
  <c r="J30" i="11"/>
  <c r="J29" i="11"/>
  <c r="J28" i="11"/>
  <c r="J38" i="11" s="1"/>
  <c r="J40" i="11" s="1"/>
  <c r="J41" i="11" s="1"/>
  <c r="B47" i="11" s="1"/>
  <c r="F47" i="11" s="1"/>
  <c r="K27" i="11"/>
  <c r="K40" i="11" s="1"/>
  <c r="J26" i="11"/>
  <c r="J25" i="11"/>
  <c r="J24" i="11"/>
  <c r="J23" i="11"/>
  <c r="J22" i="11"/>
  <c r="J21" i="11"/>
  <c r="J20" i="11"/>
  <c r="J19" i="11"/>
  <c r="J27" i="11" s="1"/>
  <c r="J18" i="11"/>
  <c r="J17" i="11"/>
  <c r="I14" i="11"/>
  <c r="C43" i="10"/>
  <c r="K38" i="10"/>
  <c r="J37" i="10"/>
  <c r="J36" i="10"/>
  <c r="J35" i="10"/>
  <c r="J34" i="10"/>
  <c r="J33" i="10"/>
  <c r="J32" i="10"/>
  <c r="J31" i="10"/>
  <c r="J30" i="10"/>
  <c r="J29" i="10"/>
  <c r="J28" i="10"/>
  <c r="J38" i="10" s="1"/>
  <c r="J40" i="10" s="1"/>
  <c r="J41" i="10" s="1"/>
  <c r="B47" i="10" s="1"/>
  <c r="F47" i="10" s="1"/>
  <c r="K27" i="10"/>
  <c r="K40" i="10" s="1"/>
  <c r="J26" i="10"/>
  <c r="J25" i="10"/>
  <c r="J24" i="10"/>
  <c r="J23" i="10"/>
  <c r="J22" i="10"/>
  <c r="J21" i="10"/>
  <c r="J20" i="10"/>
  <c r="J19" i="10"/>
  <c r="J18" i="10"/>
  <c r="J17" i="10"/>
  <c r="J27" i="10" s="1"/>
  <c r="I14" i="10"/>
  <c r="C43" i="9"/>
  <c r="K38" i="9"/>
  <c r="J37" i="9"/>
  <c r="J36" i="9"/>
  <c r="J35" i="9"/>
  <c r="J34" i="9"/>
  <c r="J33" i="9"/>
  <c r="J32" i="9"/>
  <c r="J31" i="9"/>
  <c r="J30" i="9"/>
  <c r="J29" i="9"/>
  <c r="J28" i="9"/>
  <c r="J38" i="9" s="1"/>
  <c r="J40" i="9" s="1"/>
  <c r="J41" i="9" s="1"/>
  <c r="B47" i="9" s="1"/>
  <c r="F47" i="9" s="1"/>
  <c r="K27" i="9"/>
  <c r="K40" i="9" s="1"/>
  <c r="J26" i="9"/>
  <c r="J25" i="9"/>
  <c r="J24" i="9"/>
  <c r="J23" i="9"/>
  <c r="J22" i="9"/>
  <c r="J21" i="9"/>
  <c r="J20" i="9"/>
  <c r="J19" i="9"/>
  <c r="J27" i="9" s="1"/>
  <c r="J18" i="9"/>
  <c r="J17" i="9"/>
  <c r="I14" i="9"/>
  <c r="C43" i="8"/>
  <c r="K40" i="8"/>
  <c r="K38" i="8"/>
  <c r="J37" i="8"/>
  <c r="J36" i="8"/>
  <c r="J35" i="8"/>
  <c r="J34" i="8"/>
  <c r="J33" i="8"/>
  <c r="J32" i="8"/>
  <c r="J31" i="8"/>
  <c r="J30" i="8"/>
  <c r="J38" i="8" s="1"/>
  <c r="J29" i="8"/>
  <c r="J28" i="8"/>
  <c r="K27" i="8"/>
  <c r="J26" i="8"/>
  <c r="J25" i="8"/>
  <c r="J24" i="8"/>
  <c r="J23" i="8"/>
  <c r="J22" i="8"/>
  <c r="J21" i="8"/>
  <c r="J20" i="8"/>
  <c r="J19" i="8"/>
  <c r="J18" i="8"/>
  <c r="J17" i="8"/>
  <c r="J27" i="8" s="1"/>
  <c r="I14" i="8"/>
  <c r="C43" i="7"/>
  <c r="K38" i="7"/>
  <c r="K40" i="7" s="1"/>
  <c r="J38" i="7"/>
  <c r="J37" i="7"/>
  <c r="J36" i="7"/>
  <c r="J35" i="7"/>
  <c r="J34" i="7"/>
  <c r="J33" i="7"/>
  <c r="J32" i="7"/>
  <c r="J31" i="7"/>
  <c r="J30" i="7"/>
  <c r="J29" i="7"/>
  <c r="J28" i="7"/>
  <c r="K27" i="7"/>
  <c r="J26" i="7"/>
  <c r="J25" i="7"/>
  <c r="J24" i="7"/>
  <c r="J23" i="7"/>
  <c r="J22" i="7"/>
  <c r="J21" i="7"/>
  <c r="J20" i="7"/>
  <c r="J19" i="7"/>
  <c r="J18" i="7"/>
  <c r="J17" i="7"/>
  <c r="J27" i="7" s="1"/>
  <c r="I14" i="7"/>
  <c r="C43" i="6"/>
  <c r="K38" i="6"/>
  <c r="J37" i="6"/>
  <c r="J36" i="6"/>
  <c r="J35" i="6"/>
  <c r="J34" i="6"/>
  <c r="J33" i="6"/>
  <c r="J32" i="6"/>
  <c r="J31" i="6"/>
  <c r="J30" i="6"/>
  <c r="J29" i="6"/>
  <c r="J38" i="6" s="1"/>
  <c r="J28" i="6"/>
  <c r="K27" i="6"/>
  <c r="K40" i="6" s="1"/>
  <c r="J26" i="6"/>
  <c r="J25" i="6"/>
  <c r="J24" i="6"/>
  <c r="J23" i="6"/>
  <c r="J22" i="6"/>
  <c r="J21" i="6"/>
  <c r="J20" i="6"/>
  <c r="J19" i="6"/>
  <c r="J18" i="6"/>
  <c r="J17" i="6"/>
  <c r="J27" i="6" s="1"/>
  <c r="I14" i="6"/>
  <c r="C43" i="5"/>
  <c r="K38" i="5"/>
  <c r="K40" i="5" s="1"/>
  <c r="J37" i="5"/>
  <c r="J36" i="5"/>
  <c r="J35" i="5"/>
  <c r="J34" i="5"/>
  <c r="J33" i="5"/>
  <c r="J32" i="5"/>
  <c r="J31" i="5"/>
  <c r="J30" i="5"/>
  <c r="J38" i="5" s="1"/>
  <c r="J40" i="5" s="1"/>
  <c r="J41" i="5" s="1"/>
  <c r="B47" i="5" s="1"/>
  <c r="F47" i="5" s="1"/>
  <c r="J29" i="5"/>
  <c r="J28" i="5"/>
  <c r="K27" i="5"/>
  <c r="J26" i="5"/>
  <c r="J25" i="5"/>
  <c r="J24" i="5"/>
  <c r="J23" i="5"/>
  <c r="J22" i="5"/>
  <c r="J21" i="5"/>
  <c r="J20" i="5"/>
  <c r="J19" i="5"/>
  <c r="J18" i="5"/>
  <c r="J17" i="5"/>
  <c r="J27" i="5" s="1"/>
  <c r="I14" i="5"/>
  <c r="J40" i="23" l="1"/>
  <c r="J41" i="23" s="1"/>
  <c r="B47" i="23" s="1"/>
  <c r="F47" i="23" s="1"/>
  <c r="J40" i="24"/>
  <c r="J41" i="24" s="1"/>
  <c r="B47" i="24" s="1"/>
  <c r="F47" i="24" s="1"/>
  <c r="J40" i="25"/>
  <c r="J41" i="25" s="1"/>
  <c r="B47" i="25" s="1"/>
  <c r="F47" i="25" s="1"/>
  <c r="J40" i="15"/>
  <c r="J41" i="15" s="1"/>
  <c r="B47" i="15" s="1"/>
  <c r="F47" i="15" s="1"/>
  <c r="J40" i="16"/>
  <c r="J41" i="16" s="1"/>
  <c r="B47" i="16" s="1"/>
  <c r="F47" i="16" s="1"/>
  <c r="J40" i="21"/>
  <c r="J41" i="21" s="1"/>
  <c r="B47" i="21" s="1"/>
  <c r="F47" i="21" s="1"/>
  <c r="J40" i="22"/>
  <c r="J41" i="22" s="1"/>
  <c r="B47" i="22" s="1"/>
  <c r="F47" i="22" s="1"/>
  <c r="J40" i="12"/>
  <c r="J41" i="12" s="1"/>
  <c r="B47" i="12" s="1"/>
  <c r="F47" i="12" s="1"/>
  <c r="J40" i="13"/>
  <c r="J41" i="13" s="1"/>
  <c r="B47" i="13" s="1"/>
  <c r="F47" i="13" s="1"/>
  <c r="J40" i="8"/>
  <c r="J41" i="8" s="1"/>
  <c r="B47" i="8" s="1"/>
  <c r="F47" i="8" s="1"/>
  <c r="J40" i="7"/>
  <c r="J41" i="7" s="1"/>
  <c r="B47" i="7" s="1"/>
  <c r="F47" i="7" s="1"/>
  <c r="J40" i="6"/>
  <c r="J41" i="6" s="1"/>
  <c r="B47" i="6" s="1"/>
  <c r="F47" i="6" s="1"/>
  <c r="Z63" i="40" l="1"/>
</calcChain>
</file>

<file path=xl/sharedStrings.xml><?xml version="1.0" encoding="utf-8"?>
<sst xmlns="http://schemas.openxmlformats.org/spreadsheetml/2006/main" count="1453" uniqueCount="89">
  <si>
    <t xml:space="preserve">Name: </t>
  </si>
  <si>
    <t>Assignment # 1:</t>
  </si>
  <si>
    <t xml:space="preserve">School </t>
  </si>
  <si>
    <t xml:space="preserve">Program/Student </t>
  </si>
  <si>
    <t>Position</t>
  </si>
  <si>
    <t>Assignment #2:</t>
  </si>
  <si>
    <r>
      <t xml:space="preserve">2-WEEK PAYROLL PERIOD ENDING and Submit BY </t>
    </r>
    <r>
      <rPr>
        <b/>
        <sz val="14"/>
        <color rgb="FFFF0000"/>
        <rFont val="Arial"/>
        <family val="2"/>
      </rPr>
      <t>10:00 AM</t>
    </r>
    <r>
      <rPr>
        <b/>
        <sz val="14"/>
        <color theme="1"/>
        <rFont val="Arial"/>
        <family val="2"/>
      </rPr>
      <t xml:space="preserve"> on:</t>
    </r>
  </si>
  <si>
    <t>PLEASE USE DECIMALS FOR SHOWING TIME LESS THAN A FULL HOUR; e.g., 5.75 hours, not 5 hrs. 45 mins. or 5 ¾  hours</t>
  </si>
  <si>
    <t>INCORRECT COMPLETION MAY DELAY PAYMENT!
DAY:</t>
  </si>
  <si>
    <t xml:space="preserve">REASON FOR ABSENCE OR REASON IF HRS. ARE OTHER THAN YOUR REGULAR SCHEDULE. IF REQUESTING PAYMENT FOR SICK, PERSONAL, FAMILY ILLNESS OR FAMILY DEATH LEAVE, SHOW WHICH ONE HERE                                                               </t>
  </si>
  <si>
    <t>IF YOU WORK AT MORE THAN ONE SCHOOL OR IN MORE THAN ONE ASSIGNMENT, PLEASE SEPARATE YOUR TIME AND INDICATE ASSIGNMENT CODE #1 OR #2 HERE</t>
  </si>
  <si>
    <t xml:space="preserve">WORKED
HOURS
ONLY  
STARTING
TIME
Must Indicate AM OR PM </t>
  </si>
  <si>
    <t xml:space="preserve">WORKED
HOURS
ONLY  
ENDING
TIME
Must Indicate AM OR PM </t>
  </si>
  <si>
    <t>NUMBER OF HOURS WORKED
(Please use decimals)</t>
  </si>
  <si>
    <t>Request for payment for HOURS NOT worked:
Personal, sick, etc. 
FT STAFF ONLY</t>
  </si>
  <si>
    <t>Monday</t>
  </si>
  <si>
    <t>Tuesday</t>
  </si>
  <si>
    <t>Wednesday</t>
  </si>
  <si>
    <t>Thursday</t>
  </si>
  <si>
    <t>Friday</t>
  </si>
  <si>
    <t>SUBTOTAL-Wk 1</t>
  </si>
  <si>
    <t>/////////////////////////////////////////////////////////////////////////////////////////////////////////////////////////////////////////////////////////////////////////</t>
  </si>
  <si>
    <t>SUBTOTAL-WK 2</t>
  </si>
  <si>
    <t>TOTALS</t>
  </si>
  <si>
    <r>
      <rPr>
        <b/>
        <sz val="10"/>
        <color rgb="FFFF0000"/>
        <rFont val="Arial"/>
        <family val="2"/>
      </rPr>
      <t>Timesheets not submitted by deadline will be processed the following paydate.</t>
    </r>
    <r>
      <rPr>
        <b/>
        <sz val="10"/>
        <color theme="1"/>
        <rFont val="Arial"/>
        <family val="2"/>
      </rPr>
      <t xml:space="preserve">
</t>
    </r>
  </si>
  <si>
    <t>TOTAL  HOURS WORKED</t>
  </si>
  <si>
    <t>TOTAL LEAVE HOURS REQUESTED</t>
  </si>
  <si>
    <t>Submit via e-mail to  Lelise Parilla 
lparilla@sharedservicesct.com</t>
  </si>
  <si>
    <t xml:space="preserve">TOTAL OF HOURS WORKED HOURS PLUS REQUESTED LEAVE TIME: </t>
  </si>
  <si>
    <t xml:space="preserve">This is a true and accurate record of hours worked.                                                              </t>
  </si>
  <si>
    <t>Employee Signature:</t>
  </si>
  <si>
    <t>Date:</t>
  </si>
  <si>
    <t xml:space="preserve">Supervisor Signature: </t>
  </si>
  <si>
    <t>For Office Use:</t>
  </si>
  <si>
    <t>Paid</t>
  </si>
  <si>
    <t>Hours @</t>
  </si>
  <si>
    <t>=</t>
  </si>
  <si>
    <t>**PLEASE DO NOT USE DITTO MARKS OR ARROWS**</t>
  </si>
  <si>
    <t xml:space="preserve">ATTENDANCE SHEET </t>
  </si>
  <si>
    <t xml:space="preserve"> 94 Battistoni Drive</t>
  </si>
  <si>
    <t xml:space="preserve"> Winsted, CT   06098</t>
  </si>
  <si>
    <t xml:space="preserve"> Tel:   (860) 379-8583</t>
  </si>
  <si>
    <t xml:space="preserve"> Fax:  (860) 379-3498</t>
  </si>
  <si>
    <t>Quentin H. Rueckert</t>
  </si>
  <si>
    <t xml:space="preserve">  Executive Director</t>
  </si>
  <si>
    <t>Daniela Belanger</t>
  </si>
  <si>
    <t>Assistant Director</t>
  </si>
  <si>
    <t xml:space="preserve">Labor Day </t>
  </si>
  <si>
    <t xml:space="preserve">Columbus Day </t>
  </si>
  <si>
    <t xml:space="preserve">Good Friday </t>
  </si>
  <si>
    <t xml:space="preserve">John Smith </t>
  </si>
  <si>
    <t xml:space="preserve">Regional 7 </t>
  </si>
  <si>
    <t>Paraprofessional</t>
  </si>
  <si>
    <t xml:space="preserve">Sick </t>
  </si>
  <si>
    <t xml:space="preserve">Personal Day </t>
  </si>
  <si>
    <t>#2 (Or Van Monitor)</t>
  </si>
  <si>
    <t xml:space="preserve">Snow Day </t>
  </si>
  <si>
    <t xml:space="preserve">1/2 Day </t>
  </si>
  <si>
    <t>1/2 Day / Worked Full Day</t>
  </si>
  <si>
    <t>Winter Recess</t>
  </si>
  <si>
    <t xml:space="preserve">Martin Luther King Day </t>
  </si>
  <si>
    <t xml:space="preserve">Presidents Day </t>
  </si>
  <si>
    <t xml:space="preserve">Memorial Day </t>
  </si>
  <si>
    <t>Spring Recess</t>
  </si>
  <si>
    <t>Thanksgiving</t>
  </si>
  <si>
    <t>Total</t>
  </si>
  <si>
    <t>Sat</t>
  </si>
  <si>
    <t>F</t>
  </si>
  <si>
    <t>TH</t>
  </si>
  <si>
    <t>W</t>
  </si>
  <si>
    <t>T</t>
  </si>
  <si>
    <t>M</t>
  </si>
  <si>
    <t>Sun</t>
  </si>
  <si>
    <t>July - 2024</t>
  </si>
  <si>
    <t>August  - 2024</t>
  </si>
  <si>
    <t>September  - 2024</t>
  </si>
  <si>
    <t>October -  2024</t>
  </si>
  <si>
    <t>November - 2024</t>
  </si>
  <si>
    <t>December -  2024</t>
  </si>
  <si>
    <t>January 2025</t>
  </si>
  <si>
    <t>February -  2025</t>
  </si>
  <si>
    <t>March - 2025</t>
  </si>
  <si>
    <t>New Years Day</t>
  </si>
  <si>
    <t>April -  2025</t>
  </si>
  <si>
    <t>May - 2025</t>
  </si>
  <si>
    <t>June -  2025</t>
  </si>
  <si>
    <t>2024 - 2025 
Attendance Calendar</t>
  </si>
  <si>
    <t xml:space="preserve">Total Hours </t>
  </si>
  <si>
    <t>4th of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</si>
</sst>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[$-F800]dddd\,\ mmmm\ dd\,\ yyyy"/>
    <numFmt numFmtId="165" formatCode="m/d;@"/>
    <numFmt numFmtId="166" formatCode="[$-409]h:mm\ AM/PM;@"/>
    <numFmt numFmtId="167" formatCode="0.00;\-0.00;;@"/>
    <numFmt numFmtId="168" formatCode="0;\-0;;@"/>
    <numFmt numFmtId="169" formatCode="0.000;\-0.000;;@"/>
    <numFmt numFmtId="170" formatCode="0.0;\-0.0;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Lucida Handwriting"/>
      <family val="4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0033CC"/>
      <name val="Times New Roman"/>
      <family val="1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18"/>
      <color rgb="FF0000CC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4">
    <xf numFmtId="0" fontId="0" fillId="0" borderId="0" xfId="0"/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167" fontId="13" fillId="0" borderId="16" xfId="0" applyNumberFormat="1" applyFont="1" applyFill="1" applyBorder="1" applyAlignment="1">
      <alignment horizontal="center" vertical="center" wrapText="1"/>
    </xf>
    <xf numFmtId="166" fontId="13" fillId="4" borderId="16" xfId="0" applyNumberFormat="1" applyFont="1" applyFill="1" applyBorder="1" applyAlignment="1">
      <alignment horizontal="center" vertical="center" wrapText="1"/>
    </xf>
    <xf numFmtId="167" fontId="13" fillId="4" borderId="16" xfId="0" applyNumberFormat="1" applyFont="1" applyFill="1" applyBorder="1" applyAlignment="1">
      <alignment horizontal="center" vertical="center" wrapText="1"/>
    </xf>
    <xf numFmtId="166" fontId="13" fillId="4" borderId="21" xfId="0" applyNumberFormat="1" applyFont="1" applyFill="1" applyBorder="1" applyAlignment="1">
      <alignment horizontal="center" vertical="center" wrapText="1"/>
    </xf>
    <xf numFmtId="167" fontId="13" fillId="4" borderId="21" xfId="0" applyNumberFormat="1" applyFont="1" applyFill="1" applyBorder="1" applyAlignment="1">
      <alignment horizontal="center" vertical="center" wrapText="1"/>
    </xf>
    <xf numFmtId="167" fontId="13" fillId="3" borderId="26" xfId="0" applyNumberFormat="1" applyFont="1" applyFill="1" applyBorder="1" applyAlignment="1">
      <alignment horizontal="center" vertical="center" wrapText="1"/>
    </xf>
    <xf numFmtId="167" fontId="13" fillId="3" borderId="27" xfId="0" applyNumberFormat="1" applyFont="1" applyFill="1" applyBorder="1" applyAlignment="1">
      <alignment horizontal="center" vertical="center" wrapText="1"/>
    </xf>
    <xf numFmtId="167" fontId="13" fillId="0" borderId="29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wrapText="1"/>
    </xf>
    <xf numFmtId="167" fontId="13" fillId="3" borderId="43" xfId="0" applyNumberFormat="1" applyFont="1" applyFill="1" applyBorder="1" applyAlignment="1">
      <alignment horizontal="center" vertical="center" wrapText="1"/>
    </xf>
    <xf numFmtId="167" fontId="13" fillId="3" borderId="4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7" fontId="13" fillId="0" borderId="4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0" fillId="4" borderId="46" xfId="0" applyFont="1" applyFill="1" applyBorder="1" applyAlignment="1">
      <alignment horizontal="right" vertical="center"/>
    </xf>
    <xf numFmtId="167" fontId="20" fillId="4" borderId="1" xfId="1" applyNumberFormat="1" applyFont="1" applyFill="1" applyBorder="1" applyAlignment="1">
      <alignment horizontal="center" vertical="center"/>
    </xf>
    <xf numFmtId="39" fontId="20" fillId="4" borderId="1" xfId="1" applyNumberFormat="1" applyFont="1" applyFill="1" applyBorder="1" applyAlignment="1">
      <alignment horizontal="center" vertical="center"/>
    </xf>
    <xf numFmtId="0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ill="1"/>
    <xf numFmtId="166" fontId="13" fillId="0" borderId="48" xfId="0" applyNumberFormat="1" applyFont="1" applyFill="1" applyBorder="1" applyAlignment="1">
      <alignment horizontal="center" vertical="center" wrapText="1"/>
    </xf>
    <xf numFmtId="167" fontId="13" fillId="0" borderId="48" xfId="0" applyNumberFormat="1" applyFont="1" applyFill="1" applyBorder="1" applyAlignment="1">
      <alignment horizontal="center" vertical="center" wrapText="1"/>
    </xf>
    <xf numFmtId="166" fontId="13" fillId="4" borderId="48" xfId="0" applyNumberFormat="1" applyFont="1" applyFill="1" applyBorder="1" applyAlignment="1">
      <alignment horizontal="center" vertical="center" wrapText="1"/>
    </xf>
    <xf numFmtId="167" fontId="13" fillId="4" borderId="48" xfId="0" applyNumberFormat="1" applyFont="1" applyFill="1" applyBorder="1" applyAlignment="1">
      <alignment horizontal="center" vertical="center" wrapText="1"/>
    </xf>
    <xf numFmtId="166" fontId="13" fillId="4" borderId="49" xfId="0" applyNumberFormat="1" applyFont="1" applyFill="1" applyBorder="1" applyAlignment="1">
      <alignment horizontal="center" vertical="center" wrapText="1"/>
    </xf>
    <xf numFmtId="167" fontId="13" fillId="4" borderId="4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left" shrinkToFit="1"/>
    </xf>
    <xf numFmtId="0" fontId="4" fillId="0" borderId="2" xfId="0" applyFont="1" applyBorder="1" applyAlignment="1"/>
    <xf numFmtId="167" fontId="23" fillId="0" borderId="29" xfId="0" applyNumberFormat="1" applyFont="1" applyBorder="1" applyAlignment="1">
      <alignment horizontal="center" vertical="center"/>
    </xf>
    <xf numFmtId="168" fontId="23" fillId="0" borderId="29" xfId="0" applyNumberFormat="1" applyFont="1" applyBorder="1" applyAlignment="1">
      <alignment horizontal="center" vertical="center"/>
    </xf>
    <xf numFmtId="167" fontId="24" fillId="0" borderId="2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167" fontId="24" fillId="0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168" fontId="23" fillId="0" borderId="36" xfId="0" applyNumberFormat="1" applyFont="1" applyBorder="1" applyAlignment="1">
      <alignment horizontal="center" vertical="center"/>
    </xf>
    <xf numFmtId="167" fontId="24" fillId="0" borderId="47" xfId="0" applyNumberFormat="1" applyFont="1" applyFill="1" applyBorder="1" applyAlignment="1">
      <alignment horizontal="center" vertical="center" wrapText="1"/>
    </xf>
    <xf numFmtId="167" fontId="24" fillId="0" borderId="0" xfId="0" applyNumberFormat="1" applyFont="1" applyFill="1" applyAlignment="1">
      <alignment horizontal="center" vertical="center" wrapText="1"/>
    </xf>
    <xf numFmtId="167" fontId="8" fillId="0" borderId="2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horizontal="left" shrinkToFit="1"/>
    </xf>
    <xf numFmtId="167" fontId="24" fillId="0" borderId="29" xfId="0" applyNumberFormat="1" applyFont="1" applyFill="1" applyBorder="1" applyAlignment="1">
      <alignment horizontal="center" vertical="center" wrapText="1" shrinkToFit="1"/>
    </xf>
    <xf numFmtId="167" fontId="24" fillId="0" borderId="1" xfId="0" applyNumberFormat="1" applyFont="1" applyFill="1" applyBorder="1" applyAlignment="1">
      <alignment horizontal="center" vertical="center" wrapText="1" shrinkToFit="1"/>
    </xf>
    <xf numFmtId="167" fontId="24" fillId="0" borderId="19" xfId="0" applyNumberFormat="1" applyFont="1" applyFill="1" applyBorder="1" applyAlignment="1">
      <alignment horizontal="center" vertical="center" wrapText="1" shrinkToFit="1"/>
    </xf>
    <xf numFmtId="167" fontId="24" fillId="0" borderId="36" xfId="0" applyNumberFormat="1" applyFont="1" applyFill="1" applyBorder="1" applyAlignment="1">
      <alignment horizontal="center" vertical="center" wrapText="1" shrinkToFit="1"/>
    </xf>
    <xf numFmtId="167" fontId="2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/>
    </xf>
    <xf numFmtId="167" fontId="23" fillId="0" borderId="36" xfId="0" applyNumberFormat="1" applyFont="1" applyBorder="1" applyAlignment="1">
      <alignment horizontal="center" vertical="center"/>
    </xf>
    <xf numFmtId="169" fontId="23" fillId="0" borderId="29" xfId="0" applyNumberFormat="1" applyFont="1" applyBorder="1" applyAlignment="1">
      <alignment horizontal="center" vertical="center"/>
    </xf>
    <xf numFmtId="167" fontId="24" fillId="0" borderId="28" xfId="0" applyNumberFormat="1" applyFont="1" applyFill="1" applyBorder="1" applyAlignment="1">
      <alignment horizontal="center" vertical="center" wrapText="1" shrinkToFit="1"/>
    </xf>
    <xf numFmtId="167" fontId="24" fillId="0" borderId="0" xfId="0" applyNumberFormat="1" applyFont="1" applyFill="1" applyBorder="1" applyAlignment="1">
      <alignment horizontal="center" vertical="center" wrapText="1"/>
    </xf>
    <xf numFmtId="167" fontId="24" fillId="0" borderId="36" xfId="0" applyNumberFormat="1" applyFont="1" applyFill="1" applyBorder="1" applyAlignment="1">
      <alignment horizontal="center" vertical="center" wrapText="1"/>
    </xf>
    <xf numFmtId="167" fontId="24" fillId="0" borderId="28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8" fillId="5" borderId="29" xfId="0" applyNumberFormat="1" applyFont="1" applyFill="1" applyBorder="1" applyAlignment="1">
      <alignment horizontal="center" vertical="center" wrapText="1"/>
    </xf>
    <xf numFmtId="170" fontId="24" fillId="0" borderId="29" xfId="0" applyNumberFormat="1" applyFont="1" applyFill="1" applyBorder="1" applyAlignment="1">
      <alignment horizontal="center" vertical="center" wrapText="1" shrinkToFit="1"/>
    </xf>
    <xf numFmtId="170" fontId="24" fillId="0" borderId="29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170" fontId="24" fillId="0" borderId="0" xfId="0" applyNumberFormat="1" applyFont="1" applyFill="1" applyBorder="1" applyAlignment="1">
      <alignment horizontal="center" vertical="center" wrapText="1"/>
    </xf>
    <xf numFmtId="170" fontId="24" fillId="0" borderId="36" xfId="0" applyNumberFormat="1" applyFont="1" applyFill="1" applyBorder="1" applyAlignment="1">
      <alignment horizontal="center" vertical="center" wrapText="1"/>
    </xf>
    <xf numFmtId="170" fontId="24" fillId="0" borderId="0" xfId="0" applyNumberFormat="1" applyFont="1" applyFill="1" applyBorder="1" applyAlignment="1">
      <alignment horizontal="center" vertical="center" wrapText="1" shrinkToFit="1"/>
    </xf>
    <xf numFmtId="0" fontId="4" fillId="6" borderId="21" xfId="0" applyFont="1" applyFill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67" fontId="24" fillId="0" borderId="19" xfId="0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 wrapText="1" shrinkToFit="1"/>
    </xf>
    <xf numFmtId="170" fontId="8" fillId="5" borderId="29" xfId="0" applyNumberFormat="1" applyFont="1" applyFill="1" applyBorder="1" applyAlignment="1">
      <alignment horizontal="center" vertical="center" wrapText="1" shrinkToFit="1"/>
    </xf>
    <xf numFmtId="0" fontId="4" fillId="8" borderId="16" xfId="0" applyFont="1" applyFill="1" applyBorder="1" applyAlignment="1">
      <alignment horizontal="center" vertical="center"/>
    </xf>
    <xf numFmtId="0" fontId="26" fillId="0" borderId="0" xfId="0" applyFont="1" applyAlignment="1"/>
    <xf numFmtId="0" fontId="12" fillId="0" borderId="0" xfId="0" applyFont="1" applyAlignment="1"/>
    <xf numFmtId="0" fontId="4" fillId="4" borderId="21" xfId="0" applyFont="1" applyFill="1" applyBorder="1" applyAlignment="1"/>
    <xf numFmtId="0" fontId="4" fillId="0" borderId="14" xfId="0" applyFont="1" applyFill="1" applyBorder="1" applyAlignment="1">
      <alignment horizontal="left" vertical="top"/>
    </xf>
    <xf numFmtId="0" fontId="4" fillId="5" borderId="21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left" vertical="top"/>
    </xf>
    <xf numFmtId="0" fontId="4" fillId="4" borderId="45" xfId="0" applyFont="1" applyFill="1" applyBorder="1" applyAlignment="1">
      <alignment horizontal="left" vertical="top"/>
    </xf>
    <xf numFmtId="0" fontId="4" fillId="0" borderId="45" xfId="0" applyFont="1" applyFill="1" applyBorder="1" applyAlignment="1">
      <alignment horizontal="left" vertical="top" wrapText="1"/>
    </xf>
    <xf numFmtId="0" fontId="12" fillId="0" borderId="21" xfId="0" applyFont="1" applyFill="1" applyBorder="1" applyAlignment="1"/>
    <xf numFmtId="0" fontId="12" fillId="0" borderId="0" xfId="0" applyFont="1" applyFill="1" applyAlignment="1"/>
    <xf numFmtId="0" fontId="4" fillId="4" borderId="45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 wrapText="1"/>
    </xf>
    <xf numFmtId="0" fontId="4" fillId="4" borderId="21" xfId="0" applyFont="1" applyFill="1" applyBorder="1" applyAlignment="1">
      <alignment horizontal="left" wrapText="1"/>
    </xf>
    <xf numFmtId="0" fontId="18" fillId="5" borderId="2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top"/>
    </xf>
    <xf numFmtId="0" fontId="4" fillId="0" borderId="45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46" xfId="0" applyFont="1" applyFill="1" applyBorder="1" applyAlignment="1">
      <alignment horizontal="left" vertical="top"/>
    </xf>
    <xf numFmtId="0" fontId="4" fillId="4" borderId="46" xfId="0" applyFont="1" applyFill="1" applyBorder="1" applyAlignment="1">
      <alignment horizontal="left" vertical="top"/>
    </xf>
    <xf numFmtId="0" fontId="4" fillId="4" borderId="36" xfId="0" applyFont="1" applyFill="1" applyBorder="1" applyAlignment="1">
      <alignment horizontal="left" vertical="top"/>
    </xf>
    <xf numFmtId="168" fontId="4" fillId="0" borderId="46" xfId="0" applyNumberFormat="1" applyFont="1" applyFill="1" applyBorder="1" applyAlignment="1">
      <alignment horizontal="left" vertical="top"/>
    </xf>
    <xf numFmtId="168" fontId="4" fillId="4" borderId="46" xfId="0" applyNumberFormat="1" applyFont="1" applyFill="1" applyBorder="1" applyAlignment="1">
      <alignment horizontal="left" vertical="top"/>
    </xf>
    <xf numFmtId="168" fontId="4" fillId="4" borderId="36" xfId="0" applyNumberFormat="1" applyFont="1" applyFill="1" applyBorder="1" applyAlignment="1">
      <alignment horizontal="left" vertical="top"/>
    </xf>
    <xf numFmtId="168" fontId="4" fillId="0" borderId="36" xfId="0" applyNumberFormat="1" applyFont="1" applyFill="1" applyBorder="1" applyAlignment="1">
      <alignment horizontal="left" vertical="top"/>
    </xf>
    <xf numFmtId="168" fontId="4" fillId="0" borderId="28" xfId="0" applyNumberFormat="1" applyFont="1" applyFill="1" applyBorder="1" applyAlignment="1">
      <alignment horizontal="left" vertical="top"/>
    </xf>
    <xf numFmtId="168" fontId="4" fillId="4" borderId="21" xfId="0" applyNumberFormat="1" applyFont="1" applyFill="1" applyBorder="1" applyAlignment="1">
      <alignment horizontal="left" vertical="top"/>
    </xf>
    <xf numFmtId="0" fontId="4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4" fillId="4" borderId="21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/>
    </xf>
    <xf numFmtId="167" fontId="8" fillId="5" borderId="47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4" fillId="4" borderId="45" xfId="0" applyFont="1" applyFill="1" applyBorder="1" applyAlignment="1">
      <alignment horizontal="left"/>
    </xf>
    <xf numFmtId="0" fontId="12" fillId="0" borderId="21" xfId="0" applyFont="1" applyBorder="1" applyAlignment="1"/>
    <xf numFmtId="0" fontId="4" fillId="0" borderId="3" xfId="0" applyFont="1" applyFill="1" applyBorder="1" applyAlignment="1">
      <alignment horizontal="left"/>
    </xf>
    <xf numFmtId="0" fontId="4" fillId="5" borderId="45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10" borderId="21" xfId="0" applyFont="1" applyFill="1" applyBorder="1" applyAlignment="1"/>
    <xf numFmtId="0" fontId="12" fillId="0" borderId="21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1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10" borderId="21" xfId="0" applyFont="1" applyFill="1" applyBorder="1" applyAlignment="1">
      <alignment horizontal="left" vertical="top"/>
    </xf>
    <xf numFmtId="0" fontId="4" fillId="5" borderId="46" xfId="0" applyFont="1" applyFill="1" applyBorder="1" applyAlignment="1">
      <alignment horizontal="left" vertical="top"/>
    </xf>
    <xf numFmtId="0" fontId="4" fillId="10" borderId="36" xfId="0" applyFont="1" applyFill="1" applyBorder="1" applyAlignment="1">
      <alignment horizontal="left" vertical="top"/>
    </xf>
    <xf numFmtId="0" fontId="4" fillId="5" borderId="36" xfId="0" applyFont="1" applyFill="1" applyBorder="1" applyAlignment="1">
      <alignment horizontal="left" vertical="top"/>
    </xf>
    <xf numFmtId="0" fontId="4" fillId="0" borderId="36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/>
    </xf>
    <xf numFmtId="0" fontId="4" fillId="10" borderId="45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10" borderId="45" xfId="0" applyFont="1" applyFill="1" applyBorder="1" applyAlignment="1"/>
    <xf numFmtId="0" fontId="4" fillId="10" borderId="0" xfId="0" applyFont="1" applyFill="1" applyBorder="1" applyAlignment="1">
      <alignment horizontal="left" vertical="top"/>
    </xf>
    <xf numFmtId="0" fontId="4" fillId="10" borderId="21" xfId="0" applyFont="1" applyFill="1" applyBorder="1" applyAlignment="1">
      <alignment wrapText="1"/>
    </xf>
    <xf numFmtId="0" fontId="4" fillId="10" borderId="2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10" borderId="45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5" borderId="21" xfId="0" applyFont="1" applyFill="1" applyBorder="1" applyAlignment="1">
      <alignment horizontal="left" vertical="top" wrapText="1"/>
    </xf>
    <xf numFmtId="0" fontId="4" fillId="10" borderId="36" xfId="0" applyFont="1" applyFill="1" applyBorder="1" applyAlignment="1">
      <alignment horizontal="left" vertical="top" wrapText="1"/>
    </xf>
    <xf numFmtId="0" fontId="4" fillId="10" borderId="45" xfId="0" applyFont="1" applyFill="1" applyBorder="1" applyAlignment="1">
      <alignment horizontal="left"/>
    </xf>
    <xf numFmtId="0" fontId="4" fillId="5" borderId="36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168" fontId="4" fillId="10" borderId="21" xfId="0" applyNumberFormat="1" applyFont="1" applyFill="1" applyBorder="1" applyAlignment="1">
      <alignment horizontal="left" vertical="top" wrapText="1"/>
    </xf>
    <xf numFmtId="168" fontId="4" fillId="0" borderId="21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/>
    <xf numFmtId="167" fontId="8" fillId="4" borderId="29" xfId="0" applyNumberFormat="1" applyFont="1" applyFill="1" applyBorder="1" applyAlignment="1">
      <alignment horizontal="center" vertical="center" wrapText="1"/>
    </xf>
    <xf numFmtId="167" fontId="24" fillId="0" borderId="0" xfId="0" applyNumberFormat="1" applyFont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 wrapText="1"/>
    </xf>
    <xf numFmtId="170" fontId="8" fillId="4" borderId="36" xfId="0" applyNumberFormat="1" applyFont="1" applyFill="1" applyBorder="1" applyAlignment="1">
      <alignment horizontal="center" vertical="center"/>
    </xf>
    <xf numFmtId="170" fontId="8" fillId="4" borderId="28" xfId="0" applyNumberFormat="1" applyFont="1" applyFill="1" applyBorder="1" applyAlignment="1">
      <alignment horizontal="center" vertical="center" wrapText="1"/>
    </xf>
    <xf numFmtId="170" fontId="8" fillId="4" borderId="29" xfId="0" applyNumberFormat="1" applyFont="1" applyFill="1" applyBorder="1" applyAlignment="1">
      <alignment horizontal="center" vertical="center" wrapText="1"/>
    </xf>
    <xf numFmtId="170" fontId="8" fillId="0" borderId="0" xfId="0" applyNumberFormat="1" applyFont="1" applyBorder="1" applyAlignment="1">
      <alignment horizontal="center" vertical="center" wrapText="1"/>
    </xf>
    <xf numFmtId="170" fontId="8" fillId="4" borderId="36" xfId="0" applyNumberFormat="1" applyFont="1" applyFill="1" applyBorder="1" applyAlignment="1">
      <alignment horizontal="center" vertical="center" wrapText="1"/>
    </xf>
    <xf numFmtId="170" fontId="24" fillId="0" borderId="0" xfId="0" applyNumberFormat="1" applyFont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/>
    </xf>
    <xf numFmtId="170" fontId="24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7" fontId="8" fillId="4" borderId="46" xfId="0" applyNumberFormat="1" applyFont="1" applyFill="1" applyBorder="1" applyAlignment="1">
      <alignment horizontal="center" vertical="center" wrapText="1"/>
    </xf>
    <xf numFmtId="167" fontId="8" fillId="4" borderId="0" xfId="0" applyNumberFormat="1" applyFont="1" applyFill="1" applyBorder="1" applyAlignment="1">
      <alignment horizontal="center" vertical="center" wrapText="1"/>
    </xf>
    <xf numFmtId="167" fontId="8" fillId="4" borderId="3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0" fontId="24" fillId="0" borderId="19" xfId="0" applyNumberFormat="1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167" fontId="8" fillId="4" borderId="47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67" fontId="8" fillId="4" borderId="19" xfId="0" applyNumberFormat="1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/>
    </xf>
    <xf numFmtId="170" fontId="8" fillId="4" borderId="0" xfId="0" applyNumberFormat="1" applyFont="1" applyFill="1" applyBorder="1" applyAlignment="1">
      <alignment horizontal="center" vertical="center"/>
    </xf>
    <xf numFmtId="170" fontId="8" fillId="4" borderId="47" xfId="0" applyNumberFormat="1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0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Alignment="1">
      <alignment horizontal="center" vertical="center" wrapText="1"/>
    </xf>
    <xf numFmtId="168" fontId="24" fillId="0" borderId="29" xfId="0" applyNumberFormat="1" applyFont="1" applyBorder="1" applyAlignment="1">
      <alignment horizontal="center" vertical="center" wrapText="1"/>
    </xf>
    <xf numFmtId="168" fontId="24" fillId="0" borderId="36" xfId="0" applyNumberFormat="1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168" fontId="24" fillId="0" borderId="0" xfId="0" applyNumberFormat="1" applyFont="1" applyFill="1" applyBorder="1" applyAlignment="1">
      <alignment horizontal="center" vertical="center" wrapText="1"/>
    </xf>
    <xf numFmtId="170" fontId="24" fillId="0" borderId="28" xfId="0" applyNumberFormat="1" applyFont="1" applyFill="1" applyBorder="1" applyAlignment="1">
      <alignment horizontal="center" vertical="center" wrapText="1"/>
    </xf>
    <xf numFmtId="167" fontId="23" fillId="0" borderId="21" xfId="0" applyNumberFormat="1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9" fontId="23" fillId="0" borderId="29" xfId="0" applyNumberFormat="1" applyFont="1" applyBorder="1" applyAlignment="1">
      <alignment horizontal="center" wrapText="1"/>
    </xf>
    <xf numFmtId="167" fontId="23" fillId="0" borderId="36" xfId="0" applyNumberFormat="1" applyFont="1" applyBorder="1" applyAlignment="1">
      <alignment horizontal="center"/>
    </xf>
    <xf numFmtId="168" fontId="23" fillId="0" borderId="36" xfId="0" applyNumberFormat="1" applyFont="1" applyBorder="1" applyAlignment="1">
      <alignment horizontal="center" wrapText="1"/>
    </xf>
    <xf numFmtId="168" fontId="23" fillId="0" borderId="29" xfId="0" applyNumberFormat="1" applyFont="1" applyBorder="1" applyAlignment="1">
      <alignment horizontal="center" vertical="center" wrapText="1"/>
    </xf>
    <xf numFmtId="168" fontId="23" fillId="0" borderId="29" xfId="0" applyNumberFormat="1" applyFont="1" applyBorder="1" applyAlignment="1">
      <alignment horizontal="center" wrapText="1"/>
    </xf>
    <xf numFmtId="167" fontId="24" fillId="4" borderId="36" xfId="0" applyNumberFormat="1" applyFont="1" applyFill="1" applyBorder="1" applyAlignment="1">
      <alignment horizontal="center" vertical="center" wrapText="1"/>
    </xf>
    <xf numFmtId="168" fontId="23" fillId="0" borderId="36" xfId="0" applyNumberFormat="1" applyFont="1" applyBorder="1" applyAlignment="1">
      <alignment horizontal="center" vertical="center" wrapText="1"/>
    </xf>
    <xf numFmtId="167" fontId="24" fillId="4" borderId="29" xfId="0" applyNumberFormat="1" applyFont="1" applyFill="1" applyBorder="1" applyAlignment="1">
      <alignment horizontal="center" vertical="center" wrapText="1"/>
    </xf>
    <xf numFmtId="167" fontId="24" fillId="5" borderId="19" xfId="0" applyNumberFormat="1" applyFont="1" applyFill="1" applyBorder="1" applyAlignment="1">
      <alignment horizontal="center" vertical="center" wrapText="1"/>
    </xf>
    <xf numFmtId="167" fontId="24" fillId="0" borderId="0" xfId="0" applyNumberFormat="1" applyFont="1" applyBorder="1" applyAlignment="1">
      <alignment horizontal="center" vertical="center" wrapText="1"/>
    </xf>
    <xf numFmtId="167" fontId="24" fillId="0" borderId="29" xfId="0" applyNumberFormat="1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68" fontId="28" fillId="0" borderId="29" xfId="0" applyNumberFormat="1" applyFont="1" applyBorder="1" applyAlignment="1">
      <alignment horizontal="center" vertical="center" wrapText="1"/>
    </xf>
    <xf numFmtId="168" fontId="8" fillId="4" borderId="36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 shrinkToFit="1"/>
    </xf>
    <xf numFmtId="167" fontId="8" fillId="10" borderId="29" xfId="0" applyNumberFormat="1" applyFont="1" applyFill="1" applyBorder="1" applyAlignment="1">
      <alignment horizontal="center" vertical="center" wrapText="1"/>
    </xf>
    <xf numFmtId="167" fontId="24" fillId="10" borderId="29" xfId="0" applyNumberFormat="1" applyFont="1" applyFill="1" applyBorder="1" applyAlignment="1">
      <alignment horizontal="center" vertical="center" wrapText="1"/>
    </xf>
    <xf numFmtId="167" fontId="8" fillId="10" borderId="36" xfId="0" applyNumberFormat="1" applyFont="1" applyFill="1" applyBorder="1" applyAlignment="1">
      <alignment horizontal="center" vertical="center" wrapText="1"/>
    </xf>
    <xf numFmtId="168" fontId="8" fillId="10" borderId="29" xfId="0" applyNumberFormat="1" applyFont="1" applyFill="1" applyBorder="1" applyAlignment="1">
      <alignment horizontal="right" vertical="center" wrapText="1"/>
    </xf>
    <xf numFmtId="170" fontId="8" fillId="10" borderId="47" xfId="0" applyNumberFormat="1" applyFont="1" applyFill="1" applyBorder="1" applyAlignment="1">
      <alignment horizontal="center" vertical="center" wrapText="1"/>
    </xf>
    <xf numFmtId="170" fontId="8" fillId="10" borderId="29" xfId="0" applyNumberFormat="1" applyFont="1" applyFill="1" applyBorder="1" applyAlignment="1">
      <alignment horizontal="center" vertical="center" wrapText="1"/>
    </xf>
    <xf numFmtId="170" fontId="8" fillId="10" borderId="1" xfId="0" applyNumberFormat="1" applyFont="1" applyFill="1" applyBorder="1" applyAlignment="1">
      <alignment horizontal="center" vertical="center" wrapText="1"/>
    </xf>
    <xf numFmtId="167" fontId="8" fillId="10" borderId="1" xfId="0" applyNumberFormat="1" applyFont="1" applyFill="1" applyBorder="1" applyAlignment="1">
      <alignment horizontal="center" vertical="center" wrapText="1"/>
    </xf>
    <xf numFmtId="167" fontId="8" fillId="10" borderId="0" xfId="0" applyNumberFormat="1" applyFont="1" applyFill="1" applyBorder="1" applyAlignment="1">
      <alignment horizontal="center" vertical="center" wrapText="1"/>
    </xf>
    <xf numFmtId="167" fontId="24" fillId="10" borderId="36" xfId="0" applyNumberFormat="1" applyFont="1" applyFill="1" applyBorder="1" applyAlignment="1">
      <alignment horizontal="center" vertical="center" wrapText="1"/>
    </xf>
    <xf numFmtId="168" fontId="8" fillId="10" borderId="29" xfId="0" applyNumberFormat="1" applyFont="1" applyFill="1" applyBorder="1" applyAlignment="1">
      <alignment horizontal="center" vertical="center" wrapText="1"/>
    </xf>
    <xf numFmtId="167" fontId="8" fillId="10" borderId="47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167" fontId="8" fillId="10" borderId="19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29" xfId="0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shrinkToFit="1"/>
    </xf>
    <xf numFmtId="0" fontId="12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65" fontId="13" fillId="0" borderId="14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2" fontId="13" fillId="3" borderId="22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7" fontId="13" fillId="3" borderId="30" xfId="0" applyNumberFormat="1" applyFont="1" applyFill="1" applyBorder="1" applyAlignment="1">
      <alignment horizontal="center" vertical="center" wrapText="1"/>
    </xf>
    <xf numFmtId="167" fontId="13" fillId="3" borderId="17" xfId="0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3" fillId="0" borderId="28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4" borderId="45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168" fontId="17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48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49" fontId="5" fillId="9" borderId="50" xfId="0" applyNumberFormat="1" applyFont="1" applyFill="1" applyBorder="1" applyAlignment="1">
      <alignment horizontal="center"/>
    </xf>
    <xf numFmtId="49" fontId="5" fillId="9" borderId="2" xfId="0" applyNumberFormat="1" applyFont="1" applyFill="1" applyBorder="1" applyAlignment="1">
      <alignment horizontal="center"/>
    </xf>
    <xf numFmtId="49" fontId="5" fillId="9" borderId="15" xfId="0" applyNumberFormat="1" applyFont="1" applyFill="1" applyBorder="1" applyAlignment="1">
      <alignment horizontal="center"/>
    </xf>
    <xf numFmtId="49" fontId="5" fillId="7" borderId="50" xfId="0" applyNumberFormat="1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15" xfId="0" applyNumberFormat="1" applyFont="1" applyFill="1" applyBorder="1" applyAlignment="1">
      <alignment horizontal="center"/>
    </xf>
    <xf numFmtId="49" fontId="5" fillId="7" borderId="45" xfId="0" applyNumberFormat="1" applyFont="1" applyFill="1" applyBorder="1" applyAlignment="1">
      <alignment horizontal="center"/>
    </xf>
    <xf numFmtId="49" fontId="5" fillId="7" borderId="3" xfId="0" applyNumberFormat="1" applyFont="1" applyFill="1" applyBorder="1" applyAlignment="1">
      <alignment horizontal="center"/>
    </xf>
    <xf numFmtId="49" fontId="5" fillId="7" borderId="14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7" borderId="1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  <xdr:twoCellAnchor>
    <xdr:from>
      <xdr:col>6</xdr:col>
      <xdr:colOff>701040</xdr:colOff>
      <xdr:row>1</xdr:row>
      <xdr:rowOff>190500</xdr:rowOff>
    </xdr:from>
    <xdr:to>
      <xdr:col>9</xdr:col>
      <xdr:colOff>251460</xdr:colOff>
      <xdr:row>4</xdr:row>
      <xdr:rowOff>83820</xdr:rowOff>
    </xdr:to>
    <xdr:sp macro="" textlink="">
      <xdr:nvSpPr>
        <xdr:cNvPr id="4" name="TextBox 3"/>
        <xdr:cNvSpPr txBox="1"/>
      </xdr:nvSpPr>
      <xdr:spPr>
        <a:xfrm>
          <a:off x="5631180" y="396240"/>
          <a:ext cx="221742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  <a:latin typeface="Arial Black" panose="020B0A04020102020204" pitchFamily="34" charset="0"/>
            </a:rPr>
            <a:t>Example</a:t>
          </a:r>
          <a:r>
            <a:rPr lang="en-US" sz="2000" baseline="0">
              <a:solidFill>
                <a:srgbClr val="FF0000"/>
              </a:solidFill>
              <a:latin typeface="Arial Black" panose="020B0A04020102020204" pitchFamily="34" charset="0"/>
            </a:rPr>
            <a:t> Page</a:t>
          </a:r>
          <a:endParaRPr lang="en-US" sz="20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281939</xdr:colOff>
      <xdr:row>1</xdr:row>
      <xdr:rowOff>129541</xdr:rowOff>
    </xdr:from>
    <xdr:ext cx="2798817" cy="2042159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8" r="9442"/>
        <a:stretch/>
      </xdr:blipFill>
      <xdr:spPr>
        <a:xfrm>
          <a:off x="6377939" y="312421"/>
          <a:ext cx="2798817" cy="204215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Normal="100" workbookViewId="0">
      <selection activeCell="H5" sqref="H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 t="s">
        <v>50</v>
      </c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 t="s">
        <v>51</v>
      </c>
      <c r="C10" s="260"/>
      <c r="D10" s="260"/>
      <c r="E10" s="260"/>
      <c r="F10" s="260"/>
      <c r="G10" s="260"/>
      <c r="H10" s="260"/>
      <c r="I10" s="260" t="s">
        <v>52</v>
      </c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45492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45481</v>
      </c>
      <c r="C17" s="269"/>
      <c r="D17" s="270"/>
      <c r="E17" s="270"/>
      <c r="F17" s="274"/>
      <c r="G17" s="274"/>
      <c r="H17" s="7">
        <v>0.3125</v>
      </c>
      <c r="I17" s="7">
        <v>0.60416666666666663</v>
      </c>
      <c r="J17" s="8">
        <f t="shared" ref="J17:J23" si="0">(I17-H17)*1440/60</f>
        <v>6.9999999999999991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45482</v>
      </c>
      <c r="C19" s="269"/>
      <c r="D19" s="270"/>
      <c r="E19" s="270"/>
      <c r="F19" s="274"/>
      <c r="G19" s="274"/>
      <c r="H19" s="7">
        <v>0.3125</v>
      </c>
      <c r="I19" s="7">
        <v>0.60416666666666663</v>
      </c>
      <c r="J19" s="8">
        <f t="shared" si="0"/>
        <v>6.9999999999999991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45483</v>
      </c>
      <c r="C21" s="269" t="s">
        <v>53</v>
      </c>
      <c r="D21" s="270"/>
      <c r="E21" s="270"/>
      <c r="F21" s="274"/>
      <c r="G21" s="274"/>
      <c r="H21" s="7"/>
      <c r="I21" s="7"/>
      <c r="J21" s="8">
        <f t="shared" si="0"/>
        <v>0</v>
      </c>
      <c r="K21" s="275">
        <v>7</v>
      </c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45484</v>
      </c>
      <c r="C23" s="269" t="s">
        <v>53</v>
      </c>
      <c r="D23" s="270"/>
      <c r="E23" s="270"/>
      <c r="F23" s="274"/>
      <c r="G23" s="274"/>
      <c r="H23" s="7">
        <v>0.39583333333333331</v>
      </c>
      <c r="I23" s="7">
        <v>0.60416666666666663</v>
      </c>
      <c r="J23" s="8">
        <f t="shared" si="0"/>
        <v>5</v>
      </c>
      <c r="K23" s="275">
        <v>2</v>
      </c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45485</v>
      </c>
      <c r="C25" s="269"/>
      <c r="D25" s="270"/>
      <c r="E25" s="270"/>
      <c r="F25" s="270"/>
      <c r="G25" s="270"/>
      <c r="H25" s="7">
        <v>0.3125</v>
      </c>
      <c r="I25" s="7">
        <v>0.5</v>
      </c>
      <c r="J25" s="8">
        <f>(I25-H25)*1440/60</f>
        <v>4.5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>
        <v>0.52083333333333337</v>
      </c>
      <c r="I26" s="11">
        <v>0.60416666666666663</v>
      </c>
      <c r="J26" s="12">
        <f>(I26-H26)*1440/60</f>
        <v>1.999999999999998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25.499999999999996</v>
      </c>
      <c r="K27" s="14">
        <f>SUM(K17:K26)</f>
        <v>9</v>
      </c>
    </row>
    <row r="28" spans="1:11" ht="17.25" customHeight="1" thickTop="1" x14ac:dyDescent="0.3">
      <c r="A28" s="266" t="s">
        <v>15</v>
      </c>
      <c r="B28" s="286">
        <v>45488</v>
      </c>
      <c r="C28" s="291" t="s">
        <v>54</v>
      </c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>
        <v>7</v>
      </c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45489</v>
      </c>
      <c r="C30" s="270"/>
      <c r="D30" s="270"/>
      <c r="E30" s="270"/>
      <c r="F30" s="270"/>
      <c r="G30" s="270"/>
      <c r="H30" s="7">
        <v>0.3125</v>
      </c>
      <c r="I30" s="7">
        <v>0.60416666666666663</v>
      </c>
      <c r="J30" s="8">
        <f t="shared" si="1"/>
        <v>6.9999999999999991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 t="s">
        <v>55</v>
      </c>
      <c r="G31" s="285"/>
      <c r="H31" s="9">
        <v>0.60416666666666663</v>
      </c>
      <c r="I31" s="9">
        <v>0.64583333333333337</v>
      </c>
      <c r="J31" s="10">
        <f t="shared" si="1"/>
        <v>1.0000000000000018</v>
      </c>
      <c r="K31" s="275"/>
    </row>
    <row r="32" spans="1:11" ht="17.25" customHeight="1" x14ac:dyDescent="0.3">
      <c r="A32" s="265" t="s">
        <v>17</v>
      </c>
      <c r="B32" s="286">
        <v>45490</v>
      </c>
      <c r="C32" s="270" t="s">
        <v>56</v>
      </c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45491</v>
      </c>
      <c r="C34" s="270" t="s">
        <v>57</v>
      </c>
      <c r="D34" s="270"/>
      <c r="E34" s="270"/>
      <c r="F34" s="270"/>
      <c r="G34" s="270"/>
      <c r="H34" s="7">
        <v>0.3125</v>
      </c>
      <c r="I34" s="7">
        <v>0.52083333333333337</v>
      </c>
      <c r="J34" s="8">
        <f t="shared" si="1"/>
        <v>5.0000000000000009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45492</v>
      </c>
      <c r="C36" s="270" t="s">
        <v>58</v>
      </c>
      <c r="D36" s="270"/>
      <c r="E36" s="270"/>
      <c r="F36" s="270"/>
      <c r="G36" s="270"/>
      <c r="H36" s="7">
        <v>0.3125</v>
      </c>
      <c r="I36" s="7">
        <v>0.60416666666666663</v>
      </c>
      <c r="J36" s="8">
        <f>(I36-H36)*1440/60</f>
        <v>6.9999999999999991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20</v>
      </c>
      <c r="K38" s="14">
        <f>SUM(K28:K37)</f>
        <v>7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45.5</v>
      </c>
      <c r="K40" s="19">
        <f>K27+K38</f>
        <v>16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61.5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 t="str">
        <f>B9</f>
        <v xml:space="preserve">John Smith 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61.5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J43:K44" name="Dates"/>
    <protectedRange sqref="B12:K12" name="Assignment 2"/>
    <protectedRange sqref="B9:K9" name="Name"/>
    <protectedRange sqref="B10:K10" name="Assignment 1"/>
    <protectedRange sqref="C43:C44" name="Signatures"/>
    <protectedRange sqref="D47" name="Hours Paid"/>
    <protectedRange sqref="K17:K26" name="First week request_2"/>
    <protectedRange sqref="K28:K37" name="Second week Request_2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5" zoomScaleNormal="100" workbookViewId="0">
      <selection activeCell="C28" sqref="C28:E29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45646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45635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45636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45637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45638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45639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45642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45643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45644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45645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45646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5" zoomScaleNormal="100" workbookViewId="0">
      <selection activeCell="C34" sqref="C34:E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45660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45649</v>
      </c>
      <c r="C17" s="269" t="s">
        <v>59</v>
      </c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45650</v>
      </c>
      <c r="C19" s="269" t="s">
        <v>59</v>
      </c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45651</v>
      </c>
      <c r="C21" s="269" t="s">
        <v>59</v>
      </c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45652</v>
      </c>
      <c r="C23" s="269" t="s">
        <v>59</v>
      </c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45653</v>
      </c>
      <c r="C25" s="269" t="s">
        <v>59</v>
      </c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45656</v>
      </c>
      <c r="C28" s="291" t="s">
        <v>59</v>
      </c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45657</v>
      </c>
      <c r="C30" s="270" t="s">
        <v>59</v>
      </c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45658</v>
      </c>
      <c r="C32" s="270" t="s">
        <v>82</v>
      </c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45659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45660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C30" sqref="C30:E31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45674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45663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45664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45665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45666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45667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45670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45671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45672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45673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45674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C19" sqref="C19:E20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45688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45677</v>
      </c>
      <c r="C17" s="269" t="s">
        <v>60</v>
      </c>
      <c r="D17" s="270"/>
      <c r="E17" s="270"/>
      <c r="F17" s="274"/>
      <c r="G17" s="274"/>
      <c r="H17" s="40"/>
      <c r="I17" s="40"/>
      <c r="J17" s="41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42"/>
      <c r="I18" s="42"/>
      <c r="J18" s="43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45678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45679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45680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45681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45684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45685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45686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45687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45688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B28" sqref="B28:B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45702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45691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45692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45693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45694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45695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45698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45699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45700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45701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45702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F21" sqref="F21:G21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45716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45339</v>
      </c>
      <c r="C17" s="269" t="s">
        <v>61</v>
      </c>
      <c r="D17" s="270"/>
      <c r="E17" s="270"/>
      <c r="F17" s="274"/>
      <c r="G17" s="274"/>
      <c r="H17" s="40"/>
      <c r="I17" s="40"/>
      <c r="J17" s="41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42"/>
      <c r="I18" s="42"/>
      <c r="J18" s="43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45340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45341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45342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45343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45712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45713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45714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45715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45716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C23" sqref="C23:E24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45730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45719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45720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45721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45722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45723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45726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45727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45728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45729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45730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6" zoomScaleNormal="100" workbookViewId="0">
      <selection activeCell="F29" sqref="F29:G29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45744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45733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45734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45735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45736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45737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45740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45741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45742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45743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45744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8" zoomScaleNormal="100" workbookViewId="0">
      <selection activeCell="B36" sqref="B36:B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45758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45747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45748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45749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45750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45751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45754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45755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45756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45757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45758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0" zoomScaleNormal="100" workbookViewId="0">
      <selection activeCell="A8" sqref="A7:K8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45772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45761</v>
      </c>
      <c r="C17" s="269" t="s">
        <v>63</v>
      </c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45762</v>
      </c>
      <c r="C19" s="269" t="s">
        <v>63</v>
      </c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45763</v>
      </c>
      <c r="C21" s="269" t="s">
        <v>63</v>
      </c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45764</v>
      </c>
      <c r="C23" s="269" t="s">
        <v>63</v>
      </c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45765</v>
      </c>
      <c r="C25" s="269" t="s">
        <v>49</v>
      </c>
      <c r="D25" s="270"/>
      <c r="E25" s="270"/>
      <c r="F25" s="270"/>
      <c r="G25" s="270"/>
      <c r="H25" s="40"/>
      <c r="I25" s="40"/>
      <c r="J25" s="41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44"/>
      <c r="I26" s="44"/>
      <c r="J26" s="45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45768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45769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45770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45771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45772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31" zoomScaleNormal="100" workbookViewId="0">
      <selection activeCell="A16" sqref="A16:B16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45534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45523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45524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45525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45526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45527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69"/>
      <c r="D26" s="270"/>
      <c r="E26" s="270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45530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45531</v>
      </c>
      <c r="C30" s="291"/>
      <c r="D30" s="291"/>
      <c r="E30" s="291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45532</v>
      </c>
      <c r="C32" s="291"/>
      <c r="D32" s="291"/>
      <c r="E32" s="291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45533</v>
      </c>
      <c r="C34" s="291"/>
      <c r="D34" s="291"/>
      <c r="E34" s="291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45534</v>
      </c>
      <c r="C36" s="291"/>
      <c r="D36" s="291"/>
      <c r="E36" s="291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0"/>
      <c r="D37" s="270"/>
      <c r="E37" s="270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3" zoomScaleNormal="100" workbookViewId="0">
      <selection activeCell="B28" sqref="B28:B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45786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45775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45776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45777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45778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45779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45782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45783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45784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45785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45786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C38" sqref="C38:I38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45800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45789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45790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45791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45792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45793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45796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45797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45798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45799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45800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H22" sqref="H22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45814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45803</v>
      </c>
      <c r="C17" s="269" t="s">
        <v>62</v>
      </c>
      <c r="D17" s="270"/>
      <c r="E17" s="270"/>
      <c r="F17" s="274"/>
      <c r="G17" s="274"/>
      <c r="H17" s="40"/>
      <c r="I17" s="40"/>
      <c r="J17" s="41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42"/>
      <c r="I18" s="42"/>
      <c r="J18" s="43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45804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45805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45806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45807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45810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45811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45812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45813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45814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B19" sqref="B19:B20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45828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45817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45818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45819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45820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45821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45824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45825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45826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45827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45828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3"/>
  <sheetViews>
    <sheetView topLeftCell="B1" zoomScaleNormal="100" workbookViewId="0">
      <selection activeCell="Z60" sqref="Z60"/>
    </sheetView>
  </sheetViews>
  <sheetFormatPr defaultRowHeight="14.4" x14ac:dyDescent="0.3"/>
  <cols>
    <col min="1" max="1" width="8.109375" style="49" customWidth="1"/>
    <col min="2" max="6" width="8.109375" style="50" customWidth="1"/>
    <col min="7" max="7" width="8.109375" style="49" customWidth="1"/>
    <col min="8" max="8" width="8.109375" style="53" customWidth="1"/>
    <col min="9" max="9" width="1.77734375" style="52" customWidth="1"/>
    <col min="10" max="10" width="8.109375" style="49" customWidth="1"/>
    <col min="11" max="15" width="8.109375" style="50" customWidth="1"/>
    <col min="16" max="16" width="8.109375" style="49" customWidth="1"/>
    <col min="17" max="17" width="8.109375" style="51" customWidth="1"/>
    <col min="18" max="18" width="1.77734375" style="49" customWidth="1"/>
    <col min="19" max="19" width="8.109375" style="49" customWidth="1"/>
    <col min="20" max="24" width="8.109375" style="50" customWidth="1"/>
    <col min="25" max="25" width="8.109375" style="49" customWidth="1"/>
    <col min="26" max="26" width="8.109375" style="48" customWidth="1"/>
    <col min="27" max="16384" width="8.88671875" style="47"/>
  </cols>
  <sheetData>
    <row r="1" spans="1:26" ht="40.799999999999997" customHeight="1" x14ac:dyDescent="0.3">
      <c r="A1" s="330" t="s">
        <v>86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</row>
    <row r="2" spans="1:26" ht="22.2" customHeight="1" x14ac:dyDescent="0.3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</row>
    <row r="3" spans="1:26" ht="22.2" customHeight="1" x14ac:dyDescent="0.3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</row>
    <row r="4" spans="1:26" ht="22.2" customHeight="1" x14ac:dyDescent="0.3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</row>
    <row r="5" spans="1:26" ht="22.2" customHeight="1" x14ac:dyDescent="0.3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</row>
    <row r="6" spans="1:26" ht="22.2" customHeight="1" x14ac:dyDescent="0.3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</row>
    <row r="7" spans="1:26" ht="22.2" customHeight="1" x14ac:dyDescent="0.3">
      <c r="A7" s="331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</row>
    <row r="8" spans="1:26" ht="27.6" customHeight="1" x14ac:dyDescent="0.3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</row>
    <row r="9" spans="1:26" ht="21.6" customHeight="1" x14ac:dyDescent="0.3">
      <c r="A9" s="331"/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</row>
    <row r="10" spans="1:26" s="107" customFormat="1" ht="19.95" customHeight="1" x14ac:dyDescent="0.4">
      <c r="A10" s="321" t="s">
        <v>73</v>
      </c>
      <c r="B10" s="322"/>
      <c r="C10" s="322"/>
      <c r="D10" s="322"/>
      <c r="E10" s="322"/>
      <c r="F10" s="322"/>
      <c r="G10" s="322"/>
      <c r="H10" s="323"/>
      <c r="I10" s="74"/>
      <c r="J10" s="324" t="s">
        <v>74</v>
      </c>
      <c r="K10" s="325"/>
      <c r="L10" s="325"/>
      <c r="M10" s="325"/>
      <c r="N10" s="325"/>
      <c r="O10" s="325"/>
      <c r="P10" s="325"/>
      <c r="Q10" s="326"/>
      <c r="R10" s="73"/>
      <c r="S10" s="324" t="s">
        <v>75</v>
      </c>
      <c r="T10" s="325"/>
      <c r="U10" s="325"/>
      <c r="V10" s="325"/>
      <c r="W10" s="325"/>
      <c r="X10" s="325"/>
      <c r="Y10" s="325"/>
      <c r="Z10" s="326"/>
    </row>
    <row r="11" spans="1:26" s="108" customFormat="1" ht="14.4" customHeight="1" x14ac:dyDescent="0.25">
      <c r="A11" s="72" t="s">
        <v>72</v>
      </c>
      <c r="B11" s="72" t="s">
        <v>71</v>
      </c>
      <c r="C11" s="72" t="s">
        <v>70</v>
      </c>
      <c r="D11" s="72" t="s">
        <v>69</v>
      </c>
      <c r="E11" s="72" t="s">
        <v>68</v>
      </c>
      <c r="F11" s="72" t="s">
        <v>67</v>
      </c>
      <c r="G11" s="106" t="s">
        <v>66</v>
      </c>
      <c r="H11" s="72" t="s">
        <v>65</v>
      </c>
      <c r="I11" s="55"/>
      <c r="J11" s="72" t="s">
        <v>72</v>
      </c>
      <c r="K11" s="72" t="s">
        <v>71</v>
      </c>
      <c r="L11" s="72" t="s">
        <v>70</v>
      </c>
      <c r="M11" s="72" t="s">
        <v>69</v>
      </c>
      <c r="N11" s="72" t="s">
        <v>68</v>
      </c>
      <c r="O11" s="72" t="s">
        <v>67</v>
      </c>
      <c r="P11" s="72" t="s">
        <v>66</v>
      </c>
      <c r="Q11" s="72" t="s">
        <v>65</v>
      </c>
      <c r="R11" s="54"/>
      <c r="S11" s="72" t="s">
        <v>72</v>
      </c>
      <c r="T11" s="72" t="s">
        <v>71</v>
      </c>
      <c r="U11" s="72" t="s">
        <v>70</v>
      </c>
      <c r="V11" s="72" t="s">
        <v>69</v>
      </c>
      <c r="W11" s="72" t="s">
        <v>68</v>
      </c>
      <c r="X11" s="72" t="s">
        <v>67</v>
      </c>
      <c r="Y11" s="72" t="s">
        <v>66</v>
      </c>
      <c r="Z11" s="71" t="s">
        <v>65</v>
      </c>
    </row>
    <row r="12" spans="1:26" s="108" customFormat="1" ht="13.05" customHeight="1" x14ac:dyDescent="0.3">
      <c r="A12" s="109"/>
      <c r="B12" s="110">
        <v>1</v>
      </c>
      <c r="C12" s="110">
        <v>2</v>
      </c>
      <c r="D12" s="110">
        <v>3</v>
      </c>
      <c r="E12" s="111">
        <v>4</v>
      </c>
      <c r="F12" s="110">
        <v>5</v>
      </c>
      <c r="G12" s="112">
        <v>6</v>
      </c>
      <c r="H12" s="219"/>
      <c r="I12" s="55"/>
      <c r="J12" s="113"/>
      <c r="K12" s="114"/>
      <c r="L12" s="115"/>
      <c r="M12" s="116"/>
      <c r="N12" s="114">
        <v>1</v>
      </c>
      <c r="O12" s="114">
        <v>2</v>
      </c>
      <c r="P12" s="117">
        <v>3</v>
      </c>
      <c r="Q12" s="219"/>
      <c r="R12" s="54"/>
      <c r="S12" s="118">
        <v>1</v>
      </c>
      <c r="T12" s="111">
        <v>2</v>
      </c>
      <c r="U12" s="119">
        <v>3</v>
      </c>
      <c r="V12" s="119">
        <v>4</v>
      </c>
      <c r="W12" s="119">
        <v>5</v>
      </c>
      <c r="X12" s="119">
        <v>6</v>
      </c>
      <c r="Y12" s="120">
        <v>7</v>
      </c>
      <c r="Z12" s="219"/>
    </row>
    <row r="13" spans="1:26" s="195" customFormat="1" ht="31.05" customHeight="1" x14ac:dyDescent="0.3">
      <c r="A13" s="216"/>
      <c r="B13" s="217"/>
      <c r="C13" s="215"/>
      <c r="D13" s="217"/>
      <c r="E13" s="121" t="s">
        <v>88</v>
      </c>
      <c r="F13" s="87"/>
      <c r="G13" s="216"/>
      <c r="H13" s="59"/>
      <c r="I13" s="194"/>
      <c r="J13" s="192"/>
      <c r="K13" s="193"/>
      <c r="L13" s="93"/>
      <c r="M13" s="203"/>
      <c r="N13" s="103"/>
      <c r="O13" s="93"/>
      <c r="P13" s="208"/>
      <c r="Q13" s="60"/>
      <c r="R13" s="194"/>
      <c r="S13" s="186"/>
      <c r="T13" s="105" t="str">
        <f>'Ending Sept 13'!C17</f>
        <v xml:space="preserve">Labor Day </v>
      </c>
      <c r="U13" s="93">
        <f>'Ending Sept 13'!C19</f>
        <v>0</v>
      </c>
      <c r="V13" s="218">
        <f>'Ending Sept 13'!C21</f>
        <v>0</v>
      </c>
      <c r="W13" s="95">
        <f>'Ending Sept 13'!C23</f>
        <v>0</v>
      </c>
      <c r="X13" s="96">
        <f>'Ending Sept 13'!C25</f>
        <v>0</v>
      </c>
      <c r="Y13" s="209"/>
      <c r="Z13" s="60"/>
    </row>
    <row r="14" spans="1:26" s="108" customFormat="1" ht="13.05" customHeight="1" x14ac:dyDescent="0.3">
      <c r="A14" s="122">
        <v>7</v>
      </c>
      <c r="B14" s="123">
        <v>8</v>
      </c>
      <c r="C14" s="124">
        <v>9</v>
      </c>
      <c r="D14" s="125">
        <v>10</v>
      </c>
      <c r="E14" s="123">
        <v>11</v>
      </c>
      <c r="F14" s="123">
        <v>12</v>
      </c>
      <c r="G14" s="113">
        <v>13</v>
      </c>
      <c r="H14" s="220"/>
      <c r="I14" s="55"/>
      <c r="J14" s="117">
        <v>4</v>
      </c>
      <c r="K14" s="114">
        <v>5</v>
      </c>
      <c r="L14" s="123">
        <v>6</v>
      </c>
      <c r="M14" s="123">
        <v>7</v>
      </c>
      <c r="N14" s="123">
        <v>8</v>
      </c>
      <c r="O14" s="123">
        <v>9</v>
      </c>
      <c r="P14" s="113">
        <v>10</v>
      </c>
      <c r="Q14" s="220"/>
      <c r="R14" s="54"/>
      <c r="S14" s="122">
        <v>8</v>
      </c>
      <c r="T14" s="124">
        <v>9</v>
      </c>
      <c r="U14" s="110">
        <v>10</v>
      </c>
      <c r="V14" s="124">
        <v>11</v>
      </c>
      <c r="W14" s="124">
        <v>12</v>
      </c>
      <c r="X14" s="124">
        <v>13</v>
      </c>
      <c r="Y14" s="122">
        <v>14</v>
      </c>
      <c r="Z14" s="220"/>
    </row>
    <row r="15" spans="1:26" s="202" customFormat="1" ht="31.05" customHeight="1" x14ac:dyDescent="0.3">
      <c r="A15" s="204"/>
      <c r="B15" s="213"/>
      <c r="C15" s="214"/>
      <c r="D15" s="64"/>
      <c r="E15" s="61"/>
      <c r="F15" s="64"/>
      <c r="G15" s="204"/>
      <c r="H15" s="221"/>
      <c r="I15" s="198"/>
      <c r="J15" s="196"/>
      <c r="K15" s="61"/>
      <c r="L15" s="61"/>
      <c r="M15" s="61"/>
      <c r="N15" s="61"/>
      <c r="O15" s="61"/>
      <c r="P15" s="206"/>
      <c r="Q15" s="221"/>
      <c r="R15" s="198"/>
      <c r="S15" s="188"/>
      <c r="T15" s="215">
        <f>'Ending Sept 13'!C28</f>
        <v>0</v>
      </c>
      <c r="U15" s="104">
        <f>'Ending Sept 13'!C30</f>
        <v>0</v>
      </c>
      <c r="V15" s="92">
        <f>'Ending Sept 13'!C32</f>
        <v>0</v>
      </c>
      <c r="W15" s="104">
        <f>'Ending Sept 13'!C34</f>
        <v>0</v>
      </c>
      <c r="X15" s="92">
        <f>'Ending Sept 13'!C36</f>
        <v>0</v>
      </c>
      <c r="Y15" s="211"/>
      <c r="Z15" s="225">
        <f>'Ending Sept 13'!J41</f>
        <v>0</v>
      </c>
    </row>
    <row r="16" spans="1:26" s="108" customFormat="1" ht="13.05" customHeight="1" x14ac:dyDescent="0.3">
      <c r="A16" s="122">
        <v>14</v>
      </c>
      <c r="B16" s="124">
        <v>15</v>
      </c>
      <c r="C16" s="124">
        <v>16</v>
      </c>
      <c r="D16" s="124">
        <v>17</v>
      </c>
      <c r="E16" s="124">
        <v>18</v>
      </c>
      <c r="F16" s="124">
        <v>19</v>
      </c>
      <c r="G16" s="122">
        <v>20</v>
      </c>
      <c r="H16" s="222"/>
      <c r="I16" s="55"/>
      <c r="J16" s="113">
        <v>11</v>
      </c>
      <c r="K16" s="123">
        <v>12</v>
      </c>
      <c r="L16" s="126">
        <v>13</v>
      </c>
      <c r="M16" s="126">
        <v>14</v>
      </c>
      <c r="N16" s="126">
        <v>15</v>
      </c>
      <c r="O16" s="126">
        <v>16</v>
      </c>
      <c r="P16" s="127">
        <v>17</v>
      </c>
      <c r="Q16" s="222"/>
      <c r="R16" s="54"/>
      <c r="S16" s="122">
        <v>15</v>
      </c>
      <c r="T16" s="124">
        <v>16</v>
      </c>
      <c r="U16" s="110">
        <v>17</v>
      </c>
      <c r="V16" s="124">
        <v>18</v>
      </c>
      <c r="W16" s="124">
        <v>19</v>
      </c>
      <c r="X16" s="124">
        <v>20</v>
      </c>
      <c r="Y16" s="122">
        <v>21</v>
      </c>
      <c r="Z16" s="222"/>
    </row>
    <row r="17" spans="1:26" s="202" customFormat="1" ht="31.05" customHeight="1" x14ac:dyDescent="0.3">
      <c r="A17" s="204"/>
      <c r="B17" s="95"/>
      <c r="C17" s="96"/>
      <c r="D17" s="95"/>
      <c r="E17" s="96"/>
      <c r="F17" s="95"/>
      <c r="G17" s="204"/>
      <c r="H17" s="223"/>
      <c r="I17" s="198"/>
      <c r="J17" s="210"/>
      <c r="K17" s="93"/>
      <c r="L17" s="103"/>
      <c r="M17" s="93"/>
      <c r="N17" s="103"/>
      <c r="O17" s="93"/>
      <c r="P17" s="211"/>
      <c r="Q17" s="223"/>
      <c r="R17" s="198"/>
      <c r="S17" s="188"/>
      <c r="T17" s="96">
        <f>'Ending Sept 27'!C17</f>
        <v>0</v>
      </c>
      <c r="U17" s="95">
        <f>'Ending Sept 27'!C19</f>
        <v>0</v>
      </c>
      <c r="V17" s="96">
        <f>'Ending Sept 27'!C21</f>
        <v>0</v>
      </c>
      <c r="W17" s="95">
        <f>'Ending Sept 27'!C23</f>
        <v>0</v>
      </c>
      <c r="X17" s="96">
        <f>'Ending Sept 27'!C25</f>
        <v>0</v>
      </c>
      <c r="Y17" s="212"/>
      <c r="Z17" s="223"/>
    </row>
    <row r="18" spans="1:26" s="108" customFormat="1" ht="13.05" customHeight="1" x14ac:dyDescent="0.3">
      <c r="A18" s="128">
        <v>21</v>
      </c>
      <c r="B18" s="124">
        <v>22</v>
      </c>
      <c r="C18" s="124">
        <v>23</v>
      </c>
      <c r="D18" s="124">
        <v>24</v>
      </c>
      <c r="E18" s="124">
        <v>25</v>
      </c>
      <c r="F18" s="124">
        <v>26</v>
      </c>
      <c r="G18" s="128">
        <v>27</v>
      </c>
      <c r="H18" s="219"/>
      <c r="I18" s="55"/>
      <c r="J18" s="127">
        <v>18</v>
      </c>
      <c r="K18" s="126">
        <v>19</v>
      </c>
      <c r="L18" s="123">
        <v>20</v>
      </c>
      <c r="M18" s="123">
        <v>21</v>
      </c>
      <c r="N18" s="123">
        <v>22</v>
      </c>
      <c r="O18" s="123">
        <v>23</v>
      </c>
      <c r="P18" s="113">
        <v>24</v>
      </c>
      <c r="Q18" s="219"/>
      <c r="R18" s="54"/>
      <c r="S18" s="128">
        <v>22</v>
      </c>
      <c r="T18" s="124">
        <v>23</v>
      </c>
      <c r="U18" s="110">
        <v>24</v>
      </c>
      <c r="V18" s="124">
        <v>25</v>
      </c>
      <c r="W18" s="124">
        <v>26</v>
      </c>
      <c r="X18" s="124">
        <v>27</v>
      </c>
      <c r="Y18" s="122">
        <v>28</v>
      </c>
      <c r="Z18" s="219"/>
    </row>
    <row r="19" spans="1:26" s="202" customFormat="1" ht="31.05" customHeight="1" x14ac:dyDescent="0.3">
      <c r="A19" s="204"/>
      <c r="B19" s="193"/>
      <c r="C19" s="93"/>
      <c r="D19" s="103"/>
      <c r="E19" s="93"/>
      <c r="F19" s="203"/>
      <c r="G19" s="204"/>
      <c r="H19" s="224"/>
      <c r="I19" s="198"/>
      <c r="J19" s="205"/>
      <c r="K19" s="61">
        <f>'Ending Aug 30'!C17</f>
        <v>0</v>
      </c>
      <c r="L19" s="64">
        <f>'Ending Aug 30'!C19</f>
        <v>0</v>
      </c>
      <c r="M19" s="61">
        <f>'Ending Aug 30'!C21</f>
        <v>0</v>
      </c>
      <c r="N19" s="64">
        <f>'Ending Aug 30'!C23</f>
        <v>0</v>
      </c>
      <c r="O19" s="61">
        <f>'Ending Aug 30'!C25</f>
        <v>0</v>
      </c>
      <c r="P19" s="206"/>
      <c r="Q19" s="224"/>
      <c r="R19" s="198"/>
      <c r="S19" s="183"/>
      <c r="T19" s="77">
        <f>'Ending Sept 27'!C28</f>
        <v>0</v>
      </c>
      <c r="U19" s="64">
        <f>'Ending Sept 27'!C30</f>
        <v>0</v>
      </c>
      <c r="V19" s="61">
        <f>'Ending Sept 27'!C32</f>
        <v>0</v>
      </c>
      <c r="W19" s="64">
        <f>'Ending Sept 27'!C34</f>
        <v>0</v>
      </c>
      <c r="X19" s="61">
        <f>'Ending Sept 27'!C36</f>
        <v>0</v>
      </c>
      <c r="Y19" s="207"/>
      <c r="Z19" s="224">
        <f>'Ending Sept 27'!J41</f>
        <v>0</v>
      </c>
    </row>
    <row r="20" spans="1:26" s="108" customFormat="1" ht="13.05" customHeight="1" x14ac:dyDescent="0.3">
      <c r="A20" s="113">
        <v>28</v>
      </c>
      <c r="B20" s="123">
        <v>29</v>
      </c>
      <c r="C20" s="123">
        <v>30</v>
      </c>
      <c r="D20" s="123">
        <v>31</v>
      </c>
      <c r="E20" s="123"/>
      <c r="F20" s="123"/>
      <c r="G20" s="113"/>
      <c r="H20" s="220"/>
      <c r="I20" s="101"/>
      <c r="J20" s="113">
        <v>25</v>
      </c>
      <c r="K20" s="123">
        <v>26</v>
      </c>
      <c r="L20" s="129">
        <v>27</v>
      </c>
      <c r="M20" s="129">
        <v>28</v>
      </c>
      <c r="N20" s="129">
        <v>29</v>
      </c>
      <c r="O20" s="129">
        <v>30</v>
      </c>
      <c r="P20" s="130">
        <v>31</v>
      </c>
      <c r="Q20" s="220"/>
      <c r="R20" s="100"/>
      <c r="S20" s="131">
        <v>29</v>
      </c>
      <c r="T20" s="132">
        <v>30</v>
      </c>
      <c r="U20" s="133"/>
      <c r="V20" s="132"/>
      <c r="W20" s="132"/>
      <c r="X20" s="132"/>
      <c r="Y20" s="134"/>
      <c r="Z20" s="220"/>
    </row>
    <row r="21" spans="1:26" s="202" customFormat="1" ht="31.05" customHeight="1" x14ac:dyDescent="0.3">
      <c r="A21" s="196"/>
      <c r="B21" s="93"/>
      <c r="C21" s="93"/>
      <c r="D21" s="93"/>
      <c r="E21" s="193"/>
      <c r="F21" s="93"/>
      <c r="G21" s="197"/>
      <c r="H21" s="225"/>
      <c r="I21" s="198"/>
      <c r="J21" s="199"/>
      <c r="K21" s="61">
        <f>'Ending Aug 30'!C28</f>
        <v>0</v>
      </c>
      <c r="L21" s="87">
        <f>'Ending Aug 30'!C30</f>
        <v>0</v>
      </c>
      <c r="M21" s="67">
        <f>'Ending Aug 30'!C32</f>
        <v>0</v>
      </c>
      <c r="N21" s="61">
        <f>'Ending Aug 30'!C34</f>
        <v>0</v>
      </c>
      <c r="O21" s="61">
        <f>'Ending Aug 30'!C36</f>
        <v>0</v>
      </c>
      <c r="P21" s="200"/>
      <c r="Q21" s="223">
        <f>'Ending Aug 30'!J41</f>
        <v>0</v>
      </c>
      <c r="R21" s="198"/>
      <c r="S21" s="201"/>
      <c r="T21" s="77">
        <f>'Ending Oct 11'!C17</f>
        <v>0</v>
      </c>
      <c r="U21" s="102"/>
      <c r="V21" s="102"/>
      <c r="W21" s="102"/>
      <c r="X21" s="88"/>
      <c r="Y21" s="183"/>
      <c r="Z21" s="223"/>
    </row>
    <row r="22" spans="1:26" s="108" customFormat="1" ht="18" customHeight="1" x14ac:dyDescent="0.3">
      <c r="A22" s="135"/>
      <c r="B22" s="135"/>
      <c r="C22" s="135"/>
      <c r="D22" s="135"/>
      <c r="E22" s="135"/>
      <c r="F22" s="135"/>
      <c r="G22" s="136"/>
      <c r="H22" s="99"/>
      <c r="I22" s="55"/>
      <c r="J22" s="58"/>
      <c r="K22" s="317"/>
      <c r="L22" s="317"/>
      <c r="M22" s="317"/>
      <c r="N22" s="317"/>
      <c r="O22" s="317"/>
      <c r="P22" s="317"/>
      <c r="Q22" s="317"/>
      <c r="R22" s="54"/>
      <c r="S22" s="58"/>
      <c r="T22" s="317"/>
      <c r="U22" s="317"/>
      <c r="V22" s="317"/>
      <c r="W22" s="317"/>
      <c r="X22" s="317"/>
      <c r="Y22" s="317"/>
      <c r="Z22" s="317"/>
    </row>
    <row r="23" spans="1:26" s="107" customFormat="1" ht="19.95" customHeight="1" x14ac:dyDescent="0.4">
      <c r="A23" s="332" t="s">
        <v>76</v>
      </c>
      <c r="B23" s="332"/>
      <c r="C23" s="332"/>
      <c r="D23" s="332"/>
      <c r="E23" s="332"/>
      <c r="F23" s="332"/>
      <c r="G23" s="332"/>
      <c r="H23" s="332"/>
      <c r="I23" s="74"/>
      <c r="J23" s="332" t="s">
        <v>77</v>
      </c>
      <c r="K23" s="332"/>
      <c r="L23" s="332"/>
      <c r="M23" s="332"/>
      <c r="N23" s="332"/>
      <c r="O23" s="332"/>
      <c r="P23" s="332"/>
      <c r="Q23" s="332"/>
      <c r="R23" s="73"/>
      <c r="S23" s="332" t="s">
        <v>78</v>
      </c>
      <c r="T23" s="332"/>
      <c r="U23" s="332"/>
      <c r="V23" s="332"/>
      <c r="W23" s="332"/>
      <c r="X23" s="332"/>
      <c r="Y23" s="332"/>
      <c r="Z23" s="332"/>
    </row>
    <row r="24" spans="1:26" s="108" customFormat="1" ht="14.4" customHeight="1" x14ac:dyDescent="0.25">
      <c r="A24" s="98" t="s">
        <v>72</v>
      </c>
      <c r="B24" s="98" t="s">
        <v>71</v>
      </c>
      <c r="C24" s="98" t="s">
        <v>70</v>
      </c>
      <c r="D24" s="98" t="s">
        <v>69</v>
      </c>
      <c r="E24" s="98" t="s">
        <v>68</v>
      </c>
      <c r="F24" s="72" t="s">
        <v>67</v>
      </c>
      <c r="G24" s="72" t="s">
        <v>66</v>
      </c>
      <c r="H24" s="72" t="s">
        <v>65</v>
      </c>
      <c r="I24" s="55"/>
      <c r="J24" s="72" t="s">
        <v>72</v>
      </c>
      <c r="K24" s="72" t="s">
        <v>71</v>
      </c>
      <c r="L24" s="72" t="s">
        <v>70</v>
      </c>
      <c r="M24" s="72" t="s">
        <v>69</v>
      </c>
      <c r="N24" s="72" t="s">
        <v>68</v>
      </c>
      <c r="O24" s="72" t="s">
        <v>67</v>
      </c>
      <c r="P24" s="72" t="s">
        <v>66</v>
      </c>
      <c r="Q24" s="72" t="s">
        <v>65</v>
      </c>
      <c r="R24" s="54"/>
      <c r="S24" s="72" t="s">
        <v>72</v>
      </c>
      <c r="T24" s="72" t="s">
        <v>71</v>
      </c>
      <c r="U24" s="72" t="s">
        <v>70</v>
      </c>
      <c r="V24" s="72" t="s">
        <v>69</v>
      </c>
      <c r="W24" s="72" t="s">
        <v>68</v>
      </c>
      <c r="X24" s="72" t="s">
        <v>67</v>
      </c>
      <c r="Y24" s="72" t="s">
        <v>66</v>
      </c>
      <c r="Z24" s="71" t="s">
        <v>65</v>
      </c>
    </row>
    <row r="25" spans="1:26" s="108" customFormat="1" ht="13.05" customHeight="1" x14ac:dyDescent="0.25">
      <c r="A25" s="137"/>
      <c r="B25" s="65"/>
      <c r="C25" s="65">
        <v>1</v>
      </c>
      <c r="D25" s="65">
        <v>2</v>
      </c>
      <c r="E25" s="65">
        <v>3</v>
      </c>
      <c r="F25" s="65">
        <v>4</v>
      </c>
      <c r="G25" s="138">
        <v>5</v>
      </c>
      <c r="H25" s="232"/>
      <c r="I25" s="55"/>
      <c r="J25" s="137"/>
      <c r="K25" s="65"/>
      <c r="L25" s="65"/>
      <c r="M25" s="70"/>
      <c r="N25" s="65"/>
      <c r="O25" s="65">
        <v>1</v>
      </c>
      <c r="P25" s="139">
        <v>2</v>
      </c>
      <c r="Q25" s="232"/>
      <c r="R25" s="54"/>
      <c r="S25" s="137">
        <v>1</v>
      </c>
      <c r="T25" s="82">
        <v>2</v>
      </c>
      <c r="U25" s="65">
        <v>3</v>
      </c>
      <c r="V25" s="82">
        <v>4</v>
      </c>
      <c r="W25" s="65">
        <v>5</v>
      </c>
      <c r="X25" s="82">
        <v>6</v>
      </c>
      <c r="Y25" s="138">
        <v>7</v>
      </c>
      <c r="Z25" s="232"/>
    </row>
    <row r="26" spans="1:26" s="191" customFormat="1" ht="31.05" customHeight="1" x14ac:dyDescent="0.3">
      <c r="A26" s="188"/>
      <c r="B26" s="93"/>
      <c r="C26" s="93">
        <f>'Ending Oct 11'!C19</f>
        <v>0</v>
      </c>
      <c r="D26" s="103">
        <f>'Ending Oct 11'!C21</f>
        <v>0</v>
      </c>
      <c r="E26" s="93">
        <f>'Ending Oct 11'!C23</f>
        <v>0</v>
      </c>
      <c r="F26" s="92">
        <f>'Ending Oct 11'!C25</f>
        <v>0</v>
      </c>
      <c r="G26" s="188"/>
      <c r="H26" s="224"/>
      <c r="I26" s="189"/>
      <c r="J26" s="190"/>
      <c r="K26" s="97"/>
      <c r="L26" s="92"/>
      <c r="M26" s="97"/>
      <c r="N26" s="92"/>
      <c r="O26" s="92">
        <f>'Ending Nov 8'!C25</f>
        <v>0</v>
      </c>
      <c r="P26" s="187"/>
      <c r="Q26" s="224"/>
      <c r="R26" s="189"/>
      <c r="S26" s="190"/>
      <c r="T26" s="95">
        <f>'Ending Dec 6'!C28</f>
        <v>0</v>
      </c>
      <c r="U26" s="93">
        <f>'Ending Dec 6'!C30</f>
        <v>0</v>
      </c>
      <c r="V26" s="95">
        <f>'Ending Dec 6'!C32</f>
        <v>0</v>
      </c>
      <c r="W26" s="93">
        <f>'Ending Dec 6'!C34</f>
        <v>0</v>
      </c>
      <c r="X26" s="95">
        <f>'Ending Dec 6'!C36</f>
        <v>0</v>
      </c>
      <c r="Y26" s="190"/>
      <c r="Z26" s="224">
        <f>'Ending Dec 6'!J41</f>
        <v>0</v>
      </c>
    </row>
    <row r="27" spans="1:26" s="108" customFormat="1" ht="13.05" customHeight="1" x14ac:dyDescent="0.25">
      <c r="A27" s="140">
        <v>6</v>
      </c>
      <c r="B27" s="124">
        <v>7</v>
      </c>
      <c r="C27" s="83">
        <v>8</v>
      </c>
      <c r="D27" s="83">
        <v>9</v>
      </c>
      <c r="E27" s="83">
        <v>10</v>
      </c>
      <c r="F27" s="83">
        <v>11</v>
      </c>
      <c r="G27" s="140">
        <v>12</v>
      </c>
      <c r="H27" s="233"/>
      <c r="I27" s="55"/>
      <c r="J27" s="137">
        <v>3</v>
      </c>
      <c r="K27" s="62">
        <v>4</v>
      </c>
      <c r="L27" s="62">
        <v>5</v>
      </c>
      <c r="M27" s="62">
        <v>6</v>
      </c>
      <c r="N27" s="62">
        <v>7</v>
      </c>
      <c r="O27" s="62">
        <v>8</v>
      </c>
      <c r="P27" s="137">
        <v>9</v>
      </c>
      <c r="Q27" s="233"/>
      <c r="R27" s="54"/>
      <c r="S27" s="137">
        <v>8</v>
      </c>
      <c r="T27" s="63">
        <v>9</v>
      </c>
      <c r="U27" s="62">
        <v>10</v>
      </c>
      <c r="V27" s="94">
        <v>11</v>
      </c>
      <c r="W27" s="62">
        <v>12</v>
      </c>
      <c r="X27" s="63">
        <v>13</v>
      </c>
      <c r="Y27" s="137">
        <v>14</v>
      </c>
      <c r="Z27" s="233"/>
    </row>
    <row r="28" spans="1:26" s="184" customFormat="1" ht="31.05" customHeight="1" x14ac:dyDescent="0.3">
      <c r="A28" s="183"/>
      <c r="B28" s="184">
        <f>'Ending Oct 11'!C28</f>
        <v>0</v>
      </c>
      <c r="C28" s="77">
        <f>'Ending Oct 11'!C30</f>
        <v>0</v>
      </c>
      <c r="D28" s="78">
        <f>'Ending Oct 11'!C32</f>
        <v>0</v>
      </c>
      <c r="E28" s="77">
        <f>'Ending Oct 11'!C34</f>
        <v>0</v>
      </c>
      <c r="F28" s="78">
        <f>'Ending Oct 11'!C36</f>
        <v>0</v>
      </c>
      <c r="G28" s="183"/>
      <c r="H28" s="224">
        <f>'Ending Oct 11'!J41</f>
        <v>0</v>
      </c>
      <c r="I28" s="185"/>
      <c r="J28" s="183"/>
      <c r="K28" s="78">
        <f>'Ending Nov 8'!C28</f>
        <v>0</v>
      </c>
      <c r="L28" s="77">
        <f>'Ending Nov 8'!C30</f>
        <v>0</v>
      </c>
      <c r="M28" s="77">
        <f>'Ending Nov 8'!C32</f>
        <v>0</v>
      </c>
      <c r="N28" s="68">
        <f>'Ending Nov 8'!C34</f>
        <v>0</v>
      </c>
      <c r="O28" s="61">
        <f>'Ending Nov 8'!C36</f>
        <v>0</v>
      </c>
      <c r="P28" s="183"/>
      <c r="Q28" s="224">
        <f>'Ending Nov 8'!J41</f>
        <v>0</v>
      </c>
      <c r="R28" s="185"/>
      <c r="S28" s="183"/>
      <c r="T28" s="64">
        <f>'Ending Dec 20'!C17</f>
        <v>0</v>
      </c>
      <c r="U28" s="61">
        <f>'Ending Dec 20'!C19</f>
        <v>0</v>
      </c>
      <c r="V28" s="64">
        <f>'Ending Dec 20'!C21</f>
        <v>0</v>
      </c>
      <c r="W28" s="61">
        <f>'Ending Dec 20'!C23</f>
        <v>0</v>
      </c>
      <c r="X28" s="64">
        <f>'Ending Dec 20'!C25</f>
        <v>0</v>
      </c>
      <c r="Y28" s="183"/>
      <c r="Z28" s="224"/>
    </row>
    <row r="29" spans="1:26" s="108" customFormat="1" ht="13.05" customHeight="1" x14ac:dyDescent="0.25">
      <c r="A29" s="122">
        <v>13</v>
      </c>
      <c r="B29" s="111">
        <v>14</v>
      </c>
      <c r="C29" s="124">
        <v>15</v>
      </c>
      <c r="D29" s="124">
        <v>16</v>
      </c>
      <c r="E29" s="124">
        <v>17</v>
      </c>
      <c r="F29" s="124">
        <v>18</v>
      </c>
      <c r="G29" s="122">
        <v>19</v>
      </c>
      <c r="H29" s="84"/>
      <c r="I29" s="55"/>
      <c r="J29" s="122">
        <v>10</v>
      </c>
      <c r="K29" s="124">
        <v>11</v>
      </c>
      <c r="L29" s="124">
        <v>12</v>
      </c>
      <c r="M29" s="124">
        <v>13</v>
      </c>
      <c r="N29" s="124">
        <v>14</v>
      </c>
      <c r="O29" s="124">
        <v>15</v>
      </c>
      <c r="P29" s="122">
        <v>16</v>
      </c>
      <c r="Q29" s="84"/>
      <c r="R29" s="54"/>
      <c r="S29" s="122">
        <v>15</v>
      </c>
      <c r="T29" s="123">
        <v>16</v>
      </c>
      <c r="U29" s="124">
        <v>17</v>
      </c>
      <c r="V29" s="110">
        <v>18</v>
      </c>
      <c r="W29" s="124">
        <v>19</v>
      </c>
      <c r="X29" s="123">
        <v>20</v>
      </c>
      <c r="Y29" s="122">
        <v>21</v>
      </c>
      <c r="Z29" s="84"/>
    </row>
    <row r="30" spans="1:26" s="184" customFormat="1" ht="31.05" customHeight="1" x14ac:dyDescent="0.3">
      <c r="A30" s="183"/>
      <c r="B30" s="141" t="str">
        <f>'Ending Oct 25'!C17</f>
        <v xml:space="preserve">Columbus Day </v>
      </c>
      <c r="C30" s="77">
        <f>'Ending Oct 25'!C19</f>
        <v>0</v>
      </c>
      <c r="D30" s="78">
        <f>'Ending Oct 25'!C21</f>
        <v>0</v>
      </c>
      <c r="E30" s="77">
        <f>'Ending Oct 25'!C23</f>
        <v>0</v>
      </c>
      <c r="F30" s="78">
        <f>'Ending Oct 25'!C25</f>
        <v>0</v>
      </c>
      <c r="G30" s="183"/>
      <c r="H30" s="227"/>
      <c r="I30" s="185"/>
      <c r="J30" s="201"/>
      <c r="K30" s="81">
        <f>'Ending Nov 22'!C17</f>
        <v>0</v>
      </c>
      <c r="L30" s="80">
        <f>'Ending Nov 22'!C19</f>
        <v>0</v>
      </c>
      <c r="M30" s="81">
        <f>'Ending Nov 22'!C21</f>
        <v>0</v>
      </c>
      <c r="N30" s="80">
        <f>'Ending Nov 22'!C23</f>
        <v>0</v>
      </c>
      <c r="O30" s="81">
        <f>'Ending Nov 22'!C25</f>
        <v>0</v>
      </c>
      <c r="P30" s="201"/>
      <c r="Q30" s="227"/>
      <c r="R30" s="185"/>
      <c r="S30" s="201"/>
      <c r="T30" s="87">
        <f>'Ending Dec 20'!C28</f>
        <v>0</v>
      </c>
      <c r="U30" s="88">
        <f>'Ending Dec 20'!C30</f>
        <v>0</v>
      </c>
      <c r="V30" s="87">
        <f>'Ending Dec 20'!C32</f>
        <v>0</v>
      </c>
      <c r="W30" s="88">
        <f>'Ending Dec 20'!C34</f>
        <v>0</v>
      </c>
      <c r="X30" s="87">
        <f>'Ending Dec 20'!C36</f>
        <v>0</v>
      </c>
      <c r="Y30" s="226"/>
      <c r="Z30" s="227">
        <f>'Ending Dec 20'!J41</f>
        <v>0</v>
      </c>
    </row>
    <row r="31" spans="1:26" s="108" customFormat="1" ht="13.05" customHeight="1" x14ac:dyDescent="0.25">
      <c r="A31" s="128">
        <v>20</v>
      </c>
      <c r="B31" s="142">
        <v>21</v>
      </c>
      <c r="C31" s="142">
        <v>22</v>
      </c>
      <c r="D31" s="142">
        <v>23</v>
      </c>
      <c r="E31" s="142">
        <v>24</v>
      </c>
      <c r="F31" s="142">
        <v>25</v>
      </c>
      <c r="G31" s="128">
        <v>26</v>
      </c>
      <c r="H31" s="232"/>
      <c r="I31" s="55"/>
      <c r="J31" s="122">
        <v>17</v>
      </c>
      <c r="K31" s="124">
        <v>18</v>
      </c>
      <c r="L31" s="124">
        <v>19</v>
      </c>
      <c r="M31" s="124">
        <v>20</v>
      </c>
      <c r="N31" s="124">
        <v>21</v>
      </c>
      <c r="O31" s="110">
        <v>22</v>
      </c>
      <c r="P31" s="122">
        <v>23</v>
      </c>
      <c r="Q31" s="232"/>
      <c r="R31" s="54"/>
      <c r="S31" s="122">
        <v>22</v>
      </c>
      <c r="T31" s="123">
        <v>23</v>
      </c>
      <c r="U31" s="124">
        <v>24</v>
      </c>
      <c r="V31" s="143">
        <v>25</v>
      </c>
      <c r="W31" s="124">
        <v>26</v>
      </c>
      <c r="X31" s="123">
        <v>27</v>
      </c>
      <c r="Y31" s="122">
        <v>28</v>
      </c>
      <c r="Z31" s="232"/>
    </row>
    <row r="32" spans="1:26" s="184" customFormat="1" ht="31.05" customHeight="1" x14ac:dyDescent="0.3">
      <c r="A32" s="226"/>
      <c r="B32" s="77">
        <f>'Ending Oct 25'!C28</f>
        <v>0</v>
      </c>
      <c r="C32" s="80">
        <f>'Ending Oct 25'!C30</f>
        <v>0</v>
      </c>
      <c r="D32" s="81">
        <f>'Ending Oct 25'!C32</f>
        <v>0</v>
      </c>
      <c r="E32" s="80">
        <f>'Ending Oct 25'!C34</f>
        <v>0</v>
      </c>
      <c r="F32" s="88">
        <f>'Ending Oct 25'!C36</f>
        <v>0</v>
      </c>
      <c r="G32" s="226"/>
      <c r="H32" s="234">
        <f>'Ending Oct 25'!J41</f>
        <v>0</v>
      </c>
      <c r="I32" s="230"/>
      <c r="J32" s="228"/>
      <c r="K32" s="78">
        <f>'Ending Nov 22'!C28</f>
        <v>0</v>
      </c>
      <c r="L32" s="77">
        <f>'Ending Nov 22'!C30</f>
        <v>0</v>
      </c>
      <c r="M32" s="61">
        <f>'Ending Nov 22'!C32</f>
        <v>0</v>
      </c>
      <c r="N32" s="231">
        <f>'Ending Nov 22'!C34</f>
        <v>0</v>
      </c>
      <c r="O32" s="184">
        <f>'Ending Nov 22'!C36</f>
        <v>0</v>
      </c>
      <c r="P32" s="228"/>
      <c r="Q32" s="234"/>
      <c r="R32" s="230"/>
      <c r="S32" s="228"/>
      <c r="T32" s="64" t="str">
        <f>'Ending Jan 3'!C17</f>
        <v>Winter Recess</v>
      </c>
      <c r="U32" s="61" t="str">
        <f>'Ending Jan 3'!C19</f>
        <v>Winter Recess</v>
      </c>
      <c r="V32" s="229" t="str">
        <f>'Ending Jan 3'!C21</f>
        <v>Winter Recess</v>
      </c>
      <c r="W32" s="61" t="str">
        <f>'Ending Jan 3'!C23</f>
        <v>Winter Recess</v>
      </c>
      <c r="X32" s="64" t="str">
        <f>'Ending Jan 3'!C25</f>
        <v>Winter Recess</v>
      </c>
      <c r="Y32" s="228"/>
      <c r="Z32" s="234"/>
    </row>
    <row r="33" spans="1:26" s="108" customFormat="1" ht="13.05" customHeight="1" x14ac:dyDescent="0.25">
      <c r="A33" s="122">
        <v>27</v>
      </c>
      <c r="B33" s="124">
        <v>28</v>
      </c>
      <c r="C33" s="124">
        <v>29</v>
      </c>
      <c r="D33" s="124">
        <v>30</v>
      </c>
      <c r="E33" s="124">
        <v>31</v>
      </c>
      <c r="F33" s="124"/>
      <c r="G33" s="122"/>
      <c r="H33" s="233"/>
      <c r="I33" s="55"/>
      <c r="J33" s="122">
        <v>24</v>
      </c>
      <c r="K33" s="124">
        <v>25</v>
      </c>
      <c r="L33" s="124">
        <v>26</v>
      </c>
      <c r="M33" s="111">
        <v>27</v>
      </c>
      <c r="N33" s="111">
        <v>28</v>
      </c>
      <c r="O33" s="111">
        <v>29</v>
      </c>
      <c r="P33" s="122">
        <v>30</v>
      </c>
      <c r="Q33" s="233"/>
      <c r="R33" s="54"/>
      <c r="S33" s="122">
        <v>29</v>
      </c>
      <c r="T33" s="123">
        <v>30</v>
      </c>
      <c r="U33" s="124">
        <v>31</v>
      </c>
      <c r="V33" s="110"/>
      <c r="W33" s="110"/>
      <c r="X33" s="125"/>
      <c r="Y33" s="122"/>
      <c r="Z33" s="233"/>
    </row>
    <row r="34" spans="1:26" s="184" customFormat="1" ht="31.05" customHeight="1" x14ac:dyDescent="0.3">
      <c r="A34" s="183"/>
      <c r="B34" s="61">
        <f>'Ending Nov 8'!C17</f>
        <v>0</v>
      </c>
      <c r="C34" s="64">
        <f>'Ending Nov 8'!C19</f>
        <v>0</v>
      </c>
      <c r="D34" s="61">
        <f>'Ending Nov 8'!C21</f>
        <v>0</v>
      </c>
      <c r="E34" s="64">
        <f>'Ending Nov 8'!C23</f>
        <v>0</v>
      </c>
      <c r="F34" s="61"/>
      <c r="G34" s="183"/>
      <c r="H34" s="227"/>
      <c r="I34" s="185"/>
      <c r="J34" s="183"/>
      <c r="K34" s="61">
        <f>'Ending Dec 6'!C17</f>
        <v>0</v>
      </c>
      <c r="L34" s="61">
        <f>'Ending Dec 6'!C19</f>
        <v>0</v>
      </c>
      <c r="M34" s="91" t="str">
        <f>'Ending Dec 6'!C21</f>
        <v>Thanksgiving</v>
      </c>
      <c r="N34" s="91" t="str">
        <f>'Ending Dec 6'!C23</f>
        <v>Thanksgiving</v>
      </c>
      <c r="O34" s="91" t="str">
        <f>'Ending Dec 6'!C25</f>
        <v>Thanksgiving</v>
      </c>
      <c r="P34" s="183"/>
      <c r="Q34" s="227"/>
      <c r="R34" s="185"/>
      <c r="S34" s="235"/>
      <c r="T34" s="68" t="str">
        <f>'Ending Jan 3'!C28</f>
        <v>Winter Recess</v>
      </c>
      <c r="U34" s="61" t="str">
        <f>'Ending Jan 3'!C30</f>
        <v>Winter Recess</v>
      </c>
      <c r="V34" s="64"/>
      <c r="W34" s="61"/>
      <c r="X34" s="64"/>
      <c r="Y34" s="228"/>
      <c r="Z34" s="227"/>
    </row>
    <row r="35" spans="1:26" s="144" customFormat="1" ht="18.600000000000001" customHeight="1" x14ac:dyDescent="0.25">
      <c r="A35" s="333"/>
      <c r="B35" s="333"/>
      <c r="C35" s="333"/>
      <c r="D35" s="333"/>
      <c r="E35" s="333"/>
      <c r="F35" s="333"/>
      <c r="G35" s="333"/>
      <c r="H35" s="333"/>
      <c r="I35" s="76"/>
      <c r="J35" s="333"/>
      <c r="K35" s="333"/>
      <c r="L35" s="333"/>
      <c r="M35" s="333"/>
      <c r="N35" s="333"/>
      <c r="O35" s="333"/>
      <c r="P35" s="333"/>
      <c r="Q35" s="333"/>
      <c r="R35" s="75"/>
      <c r="S35" s="333"/>
      <c r="T35" s="333"/>
      <c r="U35" s="333"/>
      <c r="V35" s="333"/>
      <c r="W35" s="333"/>
      <c r="X35" s="333"/>
      <c r="Y35" s="333"/>
      <c r="Z35" s="333"/>
    </row>
    <row r="36" spans="1:26" s="107" customFormat="1" ht="19.95" customHeight="1" x14ac:dyDescent="0.4">
      <c r="A36" s="327" t="s">
        <v>79</v>
      </c>
      <c r="B36" s="328"/>
      <c r="C36" s="328"/>
      <c r="D36" s="328"/>
      <c r="E36" s="328"/>
      <c r="F36" s="328"/>
      <c r="G36" s="328"/>
      <c r="H36" s="329"/>
      <c r="I36" s="74"/>
      <c r="J36" s="332" t="s">
        <v>80</v>
      </c>
      <c r="K36" s="332"/>
      <c r="L36" s="332"/>
      <c r="M36" s="332"/>
      <c r="N36" s="332"/>
      <c r="O36" s="332"/>
      <c r="P36" s="332"/>
      <c r="Q36" s="332"/>
      <c r="R36" s="73"/>
      <c r="S36" s="332" t="s">
        <v>81</v>
      </c>
      <c r="T36" s="332"/>
      <c r="U36" s="332"/>
      <c r="V36" s="332"/>
      <c r="W36" s="332"/>
      <c r="X36" s="332"/>
      <c r="Y36" s="332"/>
      <c r="Z36" s="332"/>
    </row>
    <row r="37" spans="1:26" s="108" customFormat="1" ht="14.4" customHeight="1" x14ac:dyDescent="0.25">
      <c r="A37" s="72" t="s">
        <v>72</v>
      </c>
      <c r="B37" s="72" t="s">
        <v>71</v>
      </c>
      <c r="C37" s="72" t="s">
        <v>70</v>
      </c>
      <c r="D37" s="72" t="s">
        <v>69</v>
      </c>
      <c r="E37" s="72" t="s">
        <v>68</v>
      </c>
      <c r="F37" s="72" t="s">
        <v>67</v>
      </c>
      <c r="G37" s="72" t="s">
        <v>66</v>
      </c>
      <c r="H37" s="72" t="s">
        <v>65</v>
      </c>
      <c r="I37" s="55"/>
      <c r="J37" s="72" t="s">
        <v>72</v>
      </c>
      <c r="K37" s="72" t="s">
        <v>71</v>
      </c>
      <c r="L37" s="72" t="s">
        <v>70</v>
      </c>
      <c r="M37" s="72" t="s">
        <v>69</v>
      </c>
      <c r="N37" s="72" t="s">
        <v>68</v>
      </c>
      <c r="O37" s="72" t="s">
        <v>67</v>
      </c>
      <c r="P37" s="72" t="s">
        <v>66</v>
      </c>
      <c r="Q37" s="72" t="s">
        <v>65</v>
      </c>
      <c r="R37" s="54"/>
      <c r="S37" s="72" t="s">
        <v>72</v>
      </c>
      <c r="T37" s="72" t="s">
        <v>71</v>
      </c>
      <c r="U37" s="72" t="s">
        <v>70</v>
      </c>
      <c r="V37" s="72" t="s">
        <v>69</v>
      </c>
      <c r="W37" s="72" t="s">
        <v>68</v>
      </c>
      <c r="X37" s="72" t="s">
        <v>67</v>
      </c>
      <c r="Y37" s="72" t="s">
        <v>66</v>
      </c>
      <c r="Z37" s="71" t="s">
        <v>65</v>
      </c>
    </row>
    <row r="38" spans="1:26" s="108" customFormat="1" ht="13.05" customHeight="1" x14ac:dyDescent="0.3">
      <c r="A38" s="145"/>
      <c r="B38" s="146"/>
      <c r="C38" s="147"/>
      <c r="D38" s="148">
        <v>1</v>
      </c>
      <c r="E38" s="149">
        <v>2</v>
      </c>
      <c r="F38" s="149">
        <v>3</v>
      </c>
      <c r="G38" s="145">
        <v>4</v>
      </c>
      <c r="H38" s="219"/>
      <c r="I38" s="55"/>
      <c r="J38" s="150"/>
      <c r="K38" s="151"/>
      <c r="L38" s="152"/>
      <c r="M38" s="153"/>
      <c r="N38" s="153"/>
      <c r="O38" s="153"/>
      <c r="P38" s="154">
        <v>1</v>
      </c>
      <c r="Q38" s="219"/>
      <c r="R38" s="54"/>
      <c r="S38" s="150"/>
      <c r="T38" s="151"/>
      <c r="U38" s="155"/>
      <c r="V38" s="153"/>
      <c r="W38" s="153"/>
      <c r="X38" s="153"/>
      <c r="Y38" s="154">
        <v>1</v>
      </c>
      <c r="Z38" s="219"/>
    </row>
    <row r="39" spans="1:26" s="184" customFormat="1" ht="31.05" customHeight="1" x14ac:dyDescent="0.3">
      <c r="A39" s="199"/>
      <c r="B39" s="231"/>
      <c r="C39" s="87"/>
      <c r="D39" s="91" t="str">
        <f>'Ending Jan 3'!C32</f>
        <v>New Years Day</v>
      </c>
      <c r="E39" s="61">
        <f>'Ending Jan 3'!C34</f>
        <v>0</v>
      </c>
      <c r="F39" s="61">
        <f>'Ending Jan 3'!C36</f>
        <v>0</v>
      </c>
      <c r="G39" s="183"/>
      <c r="H39" s="224"/>
      <c r="I39" s="185"/>
      <c r="J39" s="239"/>
      <c r="K39" s="88"/>
      <c r="L39" s="89"/>
      <c r="M39" s="87"/>
      <c r="N39" s="88"/>
      <c r="O39" s="87"/>
      <c r="P39" s="239"/>
      <c r="Q39" s="224"/>
      <c r="R39" s="185"/>
      <c r="S39" s="239"/>
      <c r="T39" s="88"/>
      <c r="U39" s="86"/>
      <c r="V39" s="81"/>
      <c r="W39" s="80"/>
      <c r="X39" s="81"/>
      <c r="Y39" s="239"/>
      <c r="Z39" s="224"/>
    </row>
    <row r="40" spans="1:26" s="108" customFormat="1" ht="13.05" customHeight="1" x14ac:dyDescent="0.3">
      <c r="A40" s="113">
        <v>5</v>
      </c>
      <c r="B40" s="123">
        <v>6</v>
      </c>
      <c r="C40" s="123">
        <v>7</v>
      </c>
      <c r="D40" s="123">
        <v>8</v>
      </c>
      <c r="E40" s="123">
        <v>9</v>
      </c>
      <c r="F40" s="123">
        <v>10</v>
      </c>
      <c r="G40" s="113">
        <v>11</v>
      </c>
      <c r="H40" s="220"/>
      <c r="I40" s="55"/>
      <c r="J40" s="156">
        <v>2</v>
      </c>
      <c r="K40" s="124">
        <v>3</v>
      </c>
      <c r="L40" s="124">
        <v>4</v>
      </c>
      <c r="M40" s="124">
        <v>5</v>
      </c>
      <c r="N40" s="124">
        <v>6</v>
      </c>
      <c r="O40" s="124">
        <v>7</v>
      </c>
      <c r="P40" s="156">
        <v>8</v>
      </c>
      <c r="Q40" s="220"/>
      <c r="R40" s="54"/>
      <c r="S40" s="156">
        <v>2</v>
      </c>
      <c r="T40" s="124">
        <v>3</v>
      </c>
      <c r="U40" s="124">
        <v>4</v>
      </c>
      <c r="V40" s="124">
        <v>5</v>
      </c>
      <c r="W40" s="124">
        <v>6</v>
      </c>
      <c r="X40" s="124">
        <v>7</v>
      </c>
      <c r="Y40" s="156">
        <v>8</v>
      </c>
      <c r="Z40" s="220"/>
    </row>
    <row r="41" spans="1:26" s="184" customFormat="1" ht="31.05" customHeight="1" x14ac:dyDescent="0.3">
      <c r="A41" s="205"/>
      <c r="B41" s="61">
        <f>'Ending Jan 17'!C17</f>
        <v>0</v>
      </c>
      <c r="C41" s="64">
        <f>'Ending Jan 17'!C19</f>
        <v>0</v>
      </c>
      <c r="D41" s="61">
        <f>'Ending Jan 17'!C21</f>
        <v>0</v>
      </c>
      <c r="E41" s="64">
        <f>'Ending Jan 17'!C23</f>
        <v>0</v>
      </c>
      <c r="F41" s="61">
        <f>'Ending Jan 17'!C25</f>
        <v>0</v>
      </c>
      <c r="G41" s="183"/>
      <c r="H41" s="224"/>
      <c r="I41" s="185"/>
      <c r="J41" s="237"/>
      <c r="K41" s="77">
        <f>'Ending Feb 14'!C17</f>
        <v>0</v>
      </c>
      <c r="L41" s="79">
        <f>'Ending Feb 14'!C19</f>
        <v>0</v>
      </c>
      <c r="M41" s="78">
        <f>'Ending Feb 14'!C21</f>
        <v>0</v>
      </c>
      <c r="N41" s="77">
        <f>'Ending Feb 14'!C23</f>
        <v>0</v>
      </c>
      <c r="O41" s="78">
        <f>'Ending Feb 14'!C25</f>
        <v>0</v>
      </c>
      <c r="P41" s="237"/>
      <c r="Q41" s="224"/>
      <c r="R41" s="185"/>
      <c r="S41" s="237"/>
      <c r="T41" s="77">
        <f>'Ending March 14'!C17</f>
        <v>0</v>
      </c>
      <c r="U41" s="79">
        <f>'Ending March 14'!C19</f>
        <v>0</v>
      </c>
      <c r="V41" s="78">
        <f>'Ending March 14'!C21</f>
        <v>0</v>
      </c>
      <c r="W41" s="77">
        <f>'Ending March 14'!C23</f>
        <v>0</v>
      </c>
      <c r="X41" s="78">
        <f>'Ending March 14'!C25</f>
        <v>0</v>
      </c>
      <c r="Y41" s="237"/>
      <c r="Z41" s="224"/>
    </row>
    <row r="42" spans="1:26" s="108" customFormat="1" ht="13.05" customHeight="1" x14ac:dyDescent="0.3">
      <c r="A42" s="127">
        <v>12</v>
      </c>
      <c r="B42" s="126">
        <v>13</v>
      </c>
      <c r="C42" s="126">
        <v>14</v>
      </c>
      <c r="D42" s="126">
        <v>15</v>
      </c>
      <c r="E42" s="126">
        <v>16</v>
      </c>
      <c r="F42" s="126">
        <v>17</v>
      </c>
      <c r="G42" s="127">
        <v>18</v>
      </c>
      <c r="H42" s="222"/>
      <c r="I42" s="55"/>
      <c r="J42" s="156">
        <v>9</v>
      </c>
      <c r="K42" s="124">
        <v>10</v>
      </c>
      <c r="L42" s="124">
        <v>11</v>
      </c>
      <c r="M42" s="124">
        <v>12</v>
      </c>
      <c r="N42" s="124">
        <v>13</v>
      </c>
      <c r="O42" s="124">
        <v>14</v>
      </c>
      <c r="P42" s="156">
        <v>15</v>
      </c>
      <c r="Q42" s="222"/>
      <c r="R42" s="54"/>
      <c r="S42" s="156">
        <v>9</v>
      </c>
      <c r="T42" s="124">
        <v>10</v>
      </c>
      <c r="U42" s="124">
        <v>11</v>
      </c>
      <c r="V42" s="124">
        <v>12</v>
      </c>
      <c r="W42" s="124">
        <v>13</v>
      </c>
      <c r="X42" s="124">
        <v>14</v>
      </c>
      <c r="Y42" s="156">
        <v>15</v>
      </c>
      <c r="Z42" s="222"/>
    </row>
    <row r="43" spans="1:26" s="184" customFormat="1" ht="31.05" customHeight="1" x14ac:dyDescent="0.3">
      <c r="A43" s="205"/>
      <c r="B43" s="61">
        <f>'Ending Jan 17'!C28</f>
        <v>0</v>
      </c>
      <c r="C43" s="64">
        <f>'Ending Jan 17'!C30</f>
        <v>0</v>
      </c>
      <c r="D43" s="61">
        <f>'Ending Jan 17'!C32</f>
        <v>0</v>
      </c>
      <c r="E43" s="64">
        <f>'Ending Jan 17'!C34</f>
        <v>0</v>
      </c>
      <c r="F43" s="61">
        <f>'Ending Jan 17'!C36</f>
        <v>0</v>
      </c>
      <c r="G43" s="183"/>
      <c r="H43" s="227">
        <f>'Ending Jan 17'!J41</f>
        <v>0</v>
      </c>
      <c r="I43" s="185"/>
      <c r="J43" s="237"/>
      <c r="K43" s="77">
        <f>'Ending Feb 14'!C28</f>
        <v>0</v>
      </c>
      <c r="L43" s="79">
        <f>'Ending Feb 14'!C30</f>
        <v>0</v>
      </c>
      <c r="M43" s="78">
        <f>'Ending Feb 14'!C32</f>
        <v>0</v>
      </c>
      <c r="N43" s="77">
        <f>'Ending Feb 14'!C34</f>
        <v>0</v>
      </c>
      <c r="O43" s="78">
        <f>'Ending Feb 14'!C36</f>
        <v>0</v>
      </c>
      <c r="P43" s="237"/>
      <c r="Q43" s="227">
        <f>'Ending Feb 14'!J41</f>
        <v>0</v>
      </c>
      <c r="R43" s="185"/>
      <c r="S43" s="237"/>
      <c r="T43" s="77">
        <f>'Ending March 14'!C28</f>
        <v>0</v>
      </c>
      <c r="U43" s="79">
        <f>'Ending March 14'!C30</f>
        <v>0</v>
      </c>
      <c r="V43" s="78">
        <f>'Ending March 14'!C32</f>
        <v>0</v>
      </c>
      <c r="W43" s="77">
        <f>'Ending March 14'!C34</f>
        <v>0</v>
      </c>
      <c r="X43" s="78">
        <f>'Ending March 14'!C36</f>
        <v>0</v>
      </c>
      <c r="Y43" s="237"/>
      <c r="Z43" s="227">
        <f>'Ending March 14'!J41</f>
        <v>0</v>
      </c>
    </row>
    <row r="44" spans="1:26" s="108" customFormat="1" ht="13.05" customHeight="1" x14ac:dyDescent="0.3">
      <c r="A44" s="113">
        <v>19</v>
      </c>
      <c r="B44" s="157">
        <v>20</v>
      </c>
      <c r="C44" s="124">
        <v>21</v>
      </c>
      <c r="D44" s="124">
        <v>22</v>
      </c>
      <c r="E44" s="124">
        <v>23</v>
      </c>
      <c r="F44" s="124">
        <v>24</v>
      </c>
      <c r="G44" s="122">
        <v>25</v>
      </c>
      <c r="H44" s="219"/>
      <c r="I44" s="55"/>
      <c r="J44" s="158">
        <v>16</v>
      </c>
      <c r="K44" s="159">
        <v>17</v>
      </c>
      <c r="L44" s="142">
        <v>18</v>
      </c>
      <c r="M44" s="142">
        <v>19</v>
      </c>
      <c r="N44" s="142">
        <v>20</v>
      </c>
      <c r="O44" s="142">
        <v>21</v>
      </c>
      <c r="P44" s="158">
        <v>22</v>
      </c>
      <c r="Q44" s="219"/>
      <c r="R44" s="54"/>
      <c r="S44" s="158">
        <v>16</v>
      </c>
      <c r="T44" s="142">
        <v>17</v>
      </c>
      <c r="U44" s="142">
        <v>18</v>
      </c>
      <c r="V44" s="142">
        <v>19</v>
      </c>
      <c r="W44" s="142">
        <v>20</v>
      </c>
      <c r="X44" s="142">
        <v>21</v>
      </c>
      <c r="Y44" s="158">
        <v>22</v>
      </c>
      <c r="Z44" s="219"/>
    </row>
    <row r="45" spans="1:26" s="184" customFormat="1" ht="31.05" customHeight="1" x14ac:dyDescent="0.3">
      <c r="A45" s="205"/>
      <c r="B45" s="91" t="str">
        <f>'Ending Jan 31'!C17</f>
        <v xml:space="preserve">Martin Luther King Day </v>
      </c>
      <c r="C45" s="64">
        <f>'Ending Jan 31'!C19</f>
        <v>0</v>
      </c>
      <c r="D45" s="61">
        <f>'Ending Jan 31'!C21</f>
        <v>0</v>
      </c>
      <c r="E45" s="64">
        <f>'Ending Jan 31'!C23</f>
        <v>0</v>
      </c>
      <c r="F45" s="61">
        <f>'Ending Jan 31'!C25</f>
        <v>0</v>
      </c>
      <c r="G45" s="183"/>
      <c r="H45" s="224"/>
      <c r="I45" s="185"/>
      <c r="J45" s="237"/>
      <c r="K45" s="236" t="str">
        <f>'Ending Feb 28'!C17</f>
        <v xml:space="preserve">Presidents Day </v>
      </c>
      <c r="L45" s="231">
        <f>'Ending Feb 28'!C19</f>
        <v>0</v>
      </c>
      <c r="M45" s="78">
        <f>'Ending Feb 28'!C21</f>
        <v>0</v>
      </c>
      <c r="N45" s="77">
        <f>'Ending Feb 28'!C23</f>
        <v>0</v>
      </c>
      <c r="O45" s="78">
        <f>'Ending Feb 28'!C25</f>
        <v>0</v>
      </c>
      <c r="P45" s="238"/>
      <c r="Q45" s="224"/>
      <c r="R45" s="185"/>
      <c r="S45" s="237"/>
      <c r="T45" s="77">
        <f>'Ending March 28'!C17</f>
        <v>0</v>
      </c>
      <c r="U45" s="79">
        <f>'Ending March 28'!C19</f>
        <v>0</v>
      </c>
      <c r="V45" s="78">
        <f>'Ending March 28'!C21</f>
        <v>0</v>
      </c>
      <c r="W45" s="77">
        <f>'Ending March 28'!C23</f>
        <v>0</v>
      </c>
      <c r="X45" s="78">
        <f>'Ending March 28'!C25</f>
        <v>0</v>
      </c>
      <c r="Y45" s="237"/>
      <c r="Z45" s="224"/>
    </row>
    <row r="46" spans="1:26" s="108" customFormat="1" ht="13.05" customHeight="1" x14ac:dyDescent="0.3">
      <c r="A46" s="127">
        <v>26</v>
      </c>
      <c r="B46" s="126">
        <v>27</v>
      </c>
      <c r="C46" s="126">
        <v>28</v>
      </c>
      <c r="D46" s="126">
        <v>29</v>
      </c>
      <c r="E46" s="126">
        <v>30</v>
      </c>
      <c r="F46" s="126">
        <v>31</v>
      </c>
      <c r="G46" s="127"/>
      <c r="H46" s="220"/>
      <c r="I46" s="55"/>
      <c r="J46" s="156">
        <v>23</v>
      </c>
      <c r="K46" s="124">
        <v>24</v>
      </c>
      <c r="L46" s="124">
        <v>25</v>
      </c>
      <c r="M46" s="124">
        <v>26</v>
      </c>
      <c r="N46" s="124">
        <v>27</v>
      </c>
      <c r="O46" s="124">
        <v>28</v>
      </c>
      <c r="P46" s="156"/>
      <c r="Q46" s="220"/>
      <c r="R46" s="54"/>
      <c r="S46" s="156">
        <v>23</v>
      </c>
      <c r="T46" s="124">
        <v>24</v>
      </c>
      <c r="U46" s="124">
        <v>25</v>
      </c>
      <c r="V46" s="124">
        <v>26</v>
      </c>
      <c r="W46" s="124">
        <v>27</v>
      </c>
      <c r="X46" s="124">
        <v>28</v>
      </c>
      <c r="Y46" s="156">
        <v>29</v>
      </c>
      <c r="Z46" s="220"/>
    </row>
    <row r="47" spans="1:26" s="184" customFormat="1" ht="31.05" customHeight="1" x14ac:dyDescent="0.3">
      <c r="A47" s="205"/>
      <c r="B47" s="61">
        <f>'Ending Jan 31'!C28</f>
        <v>0</v>
      </c>
      <c r="C47" s="64">
        <f>'Ending Jan 31'!C30</f>
        <v>0</v>
      </c>
      <c r="D47" s="61">
        <f>'Ending Jan 31'!C32</f>
        <v>0</v>
      </c>
      <c r="E47" s="64">
        <f>'Ending Jan 31'!C34</f>
        <v>0</v>
      </c>
      <c r="F47" s="61">
        <f>'Ending Jan 31'!C36</f>
        <v>0</v>
      </c>
      <c r="G47" s="228"/>
      <c r="H47" s="227"/>
      <c r="I47" s="185"/>
      <c r="J47" s="237"/>
      <c r="K47" s="61">
        <f>'Ending Feb 28'!C28</f>
        <v>0</v>
      </c>
      <c r="L47" s="79">
        <f>'Ending Feb 28'!C30</f>
        <v>0</v>
      </c>
      <c r="M47" s="78">
        <f>'Ending Feb 28'!C32</f>
        <v>0</v>
      </c>
      <c r="N47" s="77">
        <f>'Ending Feb 28'!C34</f>
        <v>0</v>
      </c>
      <c r="O47" s="78">
        <f>'Ending Feb 28'!C36</f>
        <v>0</v>
      </c>
      <c r="P47" s="237"/>
      <c r="Q47" s="227"/>
      <c r="R47" s="185"/>
      <c r="S47" s="240"/>
      <c r="T47" s="77">
        <f>'Ending March 28'!C28</f>
        <v>0</v>
      </c>
      <c r="U47" s="79">
        <f>'Ending March 28'!C30</f>
        <v>0</v>
      </c>
      <c r="V47" s="78">
        <f>'Ending March 28'!C32</f>
        <v>0</v>
      </c>
      <c r="W47" s="77">
        <f>'Ending March 28'!C34</f>
        <v>0</v>
      </c>
      <c r="X47" s="87">
        <f>'Ending March 28'!C36</f>
        <v>0</v>
      </c>
      <c r="Y47" s="237"/>
      <c r="Z47" s="227">
        <f>'Ending March 28'!J41</f>
        <v>0</v>
      </c>
    </row>
    <row r="48" spans="1:26" s="108" customFormat="1" ht="13.05" customHeight="1" x14ac:dyDescent="0.25">
      <c r="A48" s="122"/>
      <c r="B48" s="160"/>
      <c r="C48" s="152"/>
      <c r="D48" s="161"/>
      <c r="E48" s="161"/>
      <c r="F48" s="160"/>
      <c r="G48" s="162"/>
      <c r="H48" s="251"/>
      <c r="I48" s="55"/>
      <c r="J48" s="163"/>
      <c r="K48" s="114"/>
      <c r="L48" s="153"/>
      <c r="M48" s="164"/>
      <c r="N48" s="165"/>
      <c r="O48" s="164"/>
      <c r="P48" s="166"/>
      <c r="Q48" s="233"/>
      <c r="R48" s="54"/>
      <c r="S48" s="156">
        <v>30</v>
      </c>
      <c r="T48" s="161">
        <v>31</v>
      </c>
      <c r="U48" s="160"/>
      <c r="V48" s="152"/>
      <c r="W48" s="160"/>
      <c r="X48" s="153"/>
      <c r="Y48" s="167"/>
      <c r="Z48" s="233"/>
    </row>
    <row r="49" spans="1:26" s="202" customFormat="1" ht="31.05" customHeight="1" x14ac:dyDescent="0.3">
      <c r="A49" s="204"/>
      <c r="B49" s="103"/>
      <c r="C49" s="93"/>
      <c r="D49" s="103"/>
      <c r="E49" s="93"/>
      <c r="F49" s="103"/>
      <c r="G49" s="196"/>
      <c r="H49" s="252"/>
      <c r="I49" s="198"/>
      <c r="J49" s="241"/>
      <c r="K49" s="93"/>
      <c r="L49" s="93"/>
      <c r="M49" s="103"/>
      <c r="N49" s="93"/>
      <c r="O49" s="103"/>
      <c r="P49" s="241"/>
      <c r="Q49" s="224"/>
      <c r="R49" s="198"/>
      <c r="S49" s="242"/>
      <c r="T49" s="93">
        <f>'Ending April 11'!C17</f>
        <v>0</v>
      </c>
      <c r="U49" s="103"/>
      <c r="V49" s="93"/>
      <c r="W49" s="103"/>
      <c r="X49" s="93"/>
      <c r="Y49" s="243"/>
      <c r="Z49" s="224"/>
    </row>
    <row r="50" spans="1:26" s="144" customFormat="1" ht="18" customHeight="1" x14ac:dyDescent="0.25">
      <c r="A50" s="320"/>
      <c r="B50" s="320"/>
      <c r="C50" s="320"/>
      <c r="D50" s="320"/>
      <c r="E50" s="320"/>
      <c r="F50" s="320"/>
      <c r="G50" s="320"/>
      <c r="H50" s="320"/>
      <c r="I50" s="76"/>
      <c r="J50" s="320"/>
      <c r="K50" s="320"/>
      <c r="L50" s="320"/>
      <c r="M50" s="320"/>
      <c r="N50" s="320"/>
      <c r="O50" s="320"/>
      <c r="P50" s="320"/>
      <c r="Q50" s="320"/>
      <c r="R50" s="75"/>
      <c r="S50" s="320"/>
      <c r="T50" s="320"/>
      <c r="U50" s="320"/>
      <c r="V50" s="320"/>
      <c r="W50" s="320"/>
      <c r="X50" s="320"/>
      <c r="Y50" s="320"/>
      <c r="Z50" s="320"/>
    </row>
    <row r="51" spans="1:26" s="107" customFormat="1" ht="19.95" customHeight="1" x14ac:dyDescent="0.4">
      <c r="A51" s="327" t="s">
        <v>83</v>
      </c>
      <c r="B51" s="328"/>
      <c r="C51" s="328"/>
      <c r="D51" s="328"/>
      <c r="E51" s="328"/>
      <c r="F51" s="328"/>
      <c r="G51" s="328"/>
      <c r="H51" s="329"/>
      <c r="I51" s="74"/>
      <c r="J51" s="327" t="s">
        <v>84</v>
      </c>
      <c r="K51" s="328"/>
      <c r="L51" s="328"/>
      <c r="M51" s="328"/>
      <c r="N51" s="328"/>
      <c r="O51" s="328"/>
      <c r="P51" s="328"/>
      <c r="Q51" s="329"/>
      <c r="R51" s="73"/>
      <c r="S51" s="327" t="s">
        <v>85</v>
      </c>
      <c r="T51" s="328"/>
      <c r="U51" s="328"/>
      <c r="V51" s="328"/>
      <c r="W51" s="328"/>
      <c r="X51" s="328"/>
      <c r="Y51" s="328"/>
      <c r="Z51" s="329"/>
    </row>
    <row r="52" spans="1:26" s="108" customFormat="1" ht="14.4" customHeight="1" x14ac:dyDescent="0.25">
      <c r="A52" s="72" t="s">
        <v>72</v>
      </c>
      <c r="B52" s="72" t="s">
        <v>71</v>
      </c>
      <c r="C52" s="72" t="s">
        <v>70</v>
      </c>
      <c r="D52" s="72" t="s">
        <v>69</v>
      </c>
      <c r="E52" s="72" t="s">
        <v>68</v>
      </c>
      <c r="F52" s="72" t="s">
        <v>67</v>
      </c>
      <c r="G52" s="72" t="s">
        <v>66</v>
      </c>
      <c r="H52" s="72" t="s">
        <v>65</v>
      </c>
      <c r="I52" s="55"/>
      <c r="J52" s="72" t="s">
        <v>72</v>
      </c>
      <c r="K52" s="72" t="s">
        <v>71</v>
      </c>
      <c r="L52" s="72" t="s">
        <v>70</v>
      </c>
      <c r="M52" s="72" t="s">
        <v>69</v>
      </c>
      <c r="N52" s="72" t="s">
        <v>68</v>
      </c>
      <c r="O52" s="72" t="s">
        <v>67</v>
      </c>
      <c r="P52" s="72" t="s">
        <v>66</v>
      </c>
      <c r="Q52" s="72" t="s">
        <v>65</v>
      </c>
      <c r="R52" s="54"/>
      <c r="S52" s="72" t="s">
        <v>72</v>
      </c>
      <c r="T52" s="72" t="s">
        <v>71</v>
      </c>
      <c r="U52" s="72" t="s">
        <v>70</v>
      </c>
      <c r="V52" s="72" t="s">
        <v>69</v>
      </c>
      <c r="W52" s="72" t="s">
        <v>68</v>
      </c>
      <c r="X52" s="72" t="s">
        <v>67</v>
      </c>
      <c r="Y52" s="72" t="s">
        <v>66</v>
      </c>
      <c r="Z52" s="71" t="s">
        <v>65</v>
      </c>
    </row>
    <row r="53" spans="1:26" s="173" customFormat="1" ht="13.05" customHeight="1" x14ac:dyDescent="0.3">
      <c r="A53" s="168"/>
      <c r="B53" s="65"/>
      <c r="C53" s="65">
        <v>1</v>
      </c>
      <c r="D53" s="65">
        <v>2</v>
      </c>
      <c r="E53" s="65">
        <v>3</v>
      </c>
      <c r="F53" s="65">
        <v>4</v>
      </c>
      <c r="G53" s="169">
        <v>5</v>
      </c>
      <c r="H53" s="219"/>
      <c r="I53" s="170"/>
      <c r="J53" s="171"/>
      <c r="K53" s="153"/>
      <c r="L53" s="153"/>
      <c r="M53" s="153"/>
      <c r="N53" s="153">
        <v>1</v>
      </c>
      <c r="O53" s="153">
        <v>2</v>
      </c>
      <c r="P53" s="154">
        <v>3</v>
      </c>
      <c r="Q53" s="219"/>
      <c r="R53" s="172"/>
      <c r="S53" s="154">
        <v>1</v>
      </c>
      <c r="T53" s="153">
        <v>2</v>
      </c>
      <c r="U53" s="153">
        <v>3</v>
      </c>
      <c r="V53" s="153">
        <v>4</v>
      </c>
      <c r="W53" s="153">
        <v>5</v>
      </c>
      <c r="X53" s="153">
        <v>6</v>
      </c>
      <c r="Y53" s="154">
        <v>7</v>
      </c>
      <c r="Z53" s="219"/>
    </row>
    <row r="54" spans="1:26" s="184" customFormat="1" ht="31.05" customHeight="1" x14ac:dyDescent="0.3">
      <c r="A54" s="237"/>
      <c r="B54" s="61"/>
      <c r="C54" s="61">
        <f>'Ending April 11'!C19</f>
        <v>0</v>
      </c>
      <c r="D54" s="64">
        <f>'Ending April 11'!C21</f>
        <v>0</v>
      </c>
      <c r="E54" s="61">
        <f>'Ending April 11'!C23</f>
        <v>0</v>
      </c>
      <c r="F54" s="61">
        <f>'Ending April 11'!C25</f>
        <v>0</v>
      </c>
      <c r="G54" s="237"/>
      <c r="H54" s="60"/>
      <c r="I54" s="185"/>
      <c r="J54" s="237"/>
      <c r="K54" s="61"/>
      <c r="L54" s="61"/>
      <c r="M54" s="61"/>
      <c r="N54" s="64">
        <f>'Ending May 9'!C23</f>
        <v>0</v>
      </c>
      <c r="O54" s="61">
        <f>'Ending May 9'!C25</f>
        <v>0</v>
      </c>
      <c r="P54" s="244"/>
      <c r="Q54" s="60"/>
      <c r="R54" s="185"/>
      <c r="S54" s="237"/>
      <c r="T54" s="61">
        <f>'Ending June 6'!C28</f>
        <v>0</v>
      </c>
      <c r="U54" s="61">
        <f>'Ending June 6'!C30</f>
        <v>0</v>
      </c>
      <c r="V54" s="64">
        <f>'Ending June 6'!C32</f>
        <v>0</v>
      </c>
      <c r="W54" s="61">
        <f>'Ending June 6'!C34</f>
        <v>0</v>
      </c>
      <c r="X54" s="64">
        <f>'Ending June 6'!C36</f>
        <v>0</v>
      </c>
      <c r="Y54" s="237"/>
      <c r="Z54" s="60">
        <f>'Ending June 6'!J41</f>
        <v>0</v>
      </c>
    </row>
    <row r="55" spans="1:26" s="173" customFormat="1" ht="13.05" customHeight="1" x14ac:dyDescent="0.3">
      <c r="A55" s="154">
        <v>6</v>
      </c>
      <c r="B55" s="153">
        <v>7</v>
      </c>
      <c r="C55" s="153">
        <v>8</v>
      </c>
      <c r="D55" s="153">
        <v>9</v>
      </c>
      <c r="E55" s="153">
        <v>10</v>
      </c>
      <c r="F55" s="153">
        <v>11</v>
      </c>
      <c r="G55" s="154">
        <v>12</v>
      </c>
      <c r="H55" s="220"/>
      <c r="I55" s="170"/>
      <c r="J55" s="171">
        <v>4</v>
      </c>
      <c r="K55" s="114">
        <v>5</v>
      </c>
      <c r="L55" s="114">
        <v>6</v>
      </c>
      <c r="M55" s="114">
        <v>7</v>
      </c>
      <c r="N55" s="114">
        <v>8</v>
      </c>
      <c r="O55" s="114">
        <v>9</v>
      </c>
      <c r="P55" s="171">
        <v>10</v>
      </c>
      <c r="Q55" s="220"/>
      <c r="R55" s="172"/>
      <c r="S55" s="154">
        <v>8</v>
      </c>
      <c r="T55" s="153">
        <v>9</v>
      </c>
      <c r="U55" s="153">
        <v>10</v>
      </c>
      <c r="V55" s="153">
        <v>11</v>
      </c>
      <c r="W55" s="153">
        <v>12</v>
      </c>
      <c r="X55" s="153">
        <v>13</v>
      </c>
      <c r="Y55" s="154">
        <v>14</v>
      </c>
      <c r="Z55" s="220"/>
    </row>
    <row r="56" spans="1:26" s="184" customFormat="1" ht="31.05" customHeight="1" x14ac:dyDescent="0.3">
      <c r="A56" s="238"/>
      <c r="B56" s="61">
        <f>'Ending April 11'!C28</f>
        <v>0</v>
      </c>
      <c r="C56" s="64">
        <f>'Ending April 11'!C30</f>
        <v>0</v>
      </c>
      <c r="D56" s="67">
        <f>'Ending April 11'!C32</f>
        <v>0</v>
      </c>
      <c r="E56" s="61">
        <f>'Ending April 11'!C34</f>
        <v>0</v>
      </c>
      <c r="F56" s="87">
        <f>'Ending April 11'!C36</f>
        <v>0</v>
      </c>
      <c r="G56" s="237"/>
      <c r="H56" s="60">
        <f>'Ending April 11'!J41</f>
        <v>0</v>
      </c>
      <c r="I56" s="230"/>
      <c r="J56" s="238"/>
      <c r="K56" s="61">
        <f>'Ending May 9'!C28</f>
        <v>0</v>
      </c>
      <c r="L56" s="61">
        <f>'Ending May 9'!C30</f>
        <v>0</v>
      </c>
      <c r="M56" s="61">
        <f>'Ending May 9'!C32</f>
        <v>0</v>
      </c>
      <c r="N56" s="64">
        <f>'Ending May 9'!C34</f>
        <v>0</v>
      </c>
      <c r="O56" s="61">
        <f>'Ending May 9'!C36</f>
        <v>0</v>
      </c>
      <c r="P56" s="244"/>
      <c r="Q56" s="60"/>
      <c r="R56" s="230"/>
      <c r="S56" s="238"/>
      <c r="T56" s="61">
        <f>'Ending June 20'!C17</f>
        <v>0</v>
      </c>
      <c r="U56" s="61">
        <f>'Ending June 20'!C19</f>
        <v>0</v>
      </c>
      <c r="V56" s="64">
        <f>'Ending June 20'!C21</f>
        <v>0</v>
      </c>
      <c r="W56" s="61">
        <f>'Ending June 20'!C23</f>
        <v>0</v>
      </c>
      <c r="X56" s="64">
        <f>'Ending June 20'!C25</f>
        <v>0</v>
      </c>
      <c r="Y56" s="238"/>
      <c r="Z56" s="85"/>
    </row>
    <row r="57" spans="1:26" s="173" customFormat="1" ht="13.05" customHeight="1" x14ac:dyDescent="0.3">
      <c r="A57" s="154">
        <v>13</v>
      </c>
      <c r="B57" s="153">
        <v>14</v>
      </c>
      <c r="C57" s="153">
        <v>15</v>
      </c>
      <c r="D57" s="153">
        <v>16</v>
      </c>
      <c r="E57" s="153">
        <v>17</v>
      </c>
      <c r="F57" s="174">
        <v>18</v>
      </c>
      <c r="G57" s="154">
        <v>19</v>
      </c>
      <c r="H57" s="222"/>
      <c r="I57" s="170"/>
      <c r="J57" s="171">
        <v>11</v>
      </c>
      <c r="K57" s="114">
        <v>12</v>
      </c>
      <c r="L57" s="114">
        <v>13</v>
      </c>
      <c r="M57" s="114">
        <v>14</v>
      </c>
      <c r="N57" s="114">
        <v>15</v>
      </c>
      <c r="O57" s="114">
        <v>16</v>
      </c>
      <c r="P57" s="171">
        <v>17</v>
      </c>
      <c r="Q57" s="222"/>
      <c r="R57" s="172"/>
      <c r="S57" s="175">
        <v>15</v>
      </c>
      <c r="T57" s="160">
        <v>16</v>
      </c>
      <c r="U57" s="160">
        <v>17</v>
      </c>
      <c r="V57" s="160">
        <v>18</v>
      </c>
      <c r="W57" s="160">
        <v>19</v>
      </c>
      <c r="X57" s="160">
        <v>20</v>
      </c>
      <c r="Y57" s="175">
        <v>21</v>
      </c>
      <c r="Z57" s="222"/>
    </row>
    <row r="58" spans="1:26" s="184" customFormat="1" ht="31.05" customHeight="1" x14ac:dyDescent="0.3">
      <c r="A58" s="238"/>
      <c r="B58" s="61" t="str">
        <f>'Ending April 25'!C17</f>
        <v>Spring Recess</v>
      </c>
      <c r="C58" s="64" t="str">
        <f>'Ending April 25'!C19</f>
        <v>Spring Recess</v>
      </c>
      <c r="D58" s="67" t="str">
        <f>'Ending April 25'!C21</f>
        <v>Spring Recess</v>
      </c>
      <c r="E58" s="61" t="str">
        <f>'Ending April 25'!C23</f>
        <v>Spring Recess</v>
      </c>
      <c r="F58" s="91" t="str">
        <f>'Ending April 25'!C25</f>
        <v xml:space="preserve">Good Friday </v>
      </c>
      <c r="G58" s="237"/>
      <c r="H58" s="66"/>
      <c r="I58" s="230"/>
      <c r="J58" s="238"/>
      <c r="K58" s="61">
        <f>'Ending May 23'!C17</f>
        <v>0</v>
      </c>
      <c r="L58" s="61">
        <f>'Ending May 23'!C19</f>
        <v>0</v>
      </c>
      <c r="M58" s="61">
        <f>'Ending May 23'!C21</f>
        <v>0</v>
      </c>
      <c r="N58" s="64">
        <f>'Ending May 23'!C23</f>
        <v>0</v>
      </c>
      <c r="O58" s="61">
        <f>'Ending May 23'!C25</f>
        <v>0</v>
      </c>
      <c r="P58" s="244"/>
      <c r="Q58" s="66"/>
      <c r="R58" s="230"/>
      <c r="S58" s="238"/>
      <c r="T58" s="61">
        <f>'Ending June 20'!C28</f>
        <v>0</v>
      </c>
      <c r="U58" s="61">
        <f>'Ending June 20'!C30</f>
        <v>0</v>
      </c>
      <c r="V58" s="64">
        <f>'Ending June 20'!C32</f>
        <v>0</v>
      </c>
      <c r="W58" s="61">
        <f>'Ending June 20'!C34</f>
        <v>0</v>
      </c>
      <c r="X58" s="64">
        <f>'Ending June 20'!C36</f>
        <v>0</v>
      </c>
      <c r="Y58" s="238"/>
      <c r="Z58" s="66">
        <f>'Ending June 20'!J41</f>
        <v>0</v>
      </c>
    </row>
    <row r="59" spans="1:26" s="173" customFormat="1" ht="13.05" customHeight="1" x14ac:dyDescent="0.3">
      <c r="A59" s="154">
        <v>20</v>
      </c>
      <c r="B59" s="153">
        <v>21</v>
      </c>
      <c r="C59" s="153">
        <v>22</v>
      </c>
      <c r="D59" s="153">
        <v>23</v>
      </c>
      <c r="E59" s="153">
        <v>24</v>
      </c>
      <c r="F59" s="153">
        <v>25</v>
      </c>
      <c r="G59" s="154">
        <v>26</v>
      </c>
      <c r="H59" s="219"/>
      <c r="I59" s="170"/>
      <c r="J59" s="171">
        <v>18</v>
      </c>
      <c r="K59" s="114">
        <v>19</v>
      </c>
      <c r="L59" s="114">
        <v>20</v>
      </c>
      <c r="M59" s="114">
        <v>21</v>
      </c>
      <c r="N59" s="114">
        <v>22</v>
      </c>
      <c r="O59" s="114">
        <v>23</v>
      </c>
      <c r="P59" s="171">
        <v>24</v>
      </c>
      <c r="Q59" s="219"/>
      <c r="R59" s="172"/>
      <c r="S59" s="154">
        <v>22</v>
      </c>
      <c r="T59" s="153">
        <v>23</v>
      </c>
      <c r="U59" s="153">
        <v>24</v>
      </c>
      <c r="V59" s="153">
        <v>25</v>
      </c>
      <c r="W59" s="153">
        <v>26</v>
      </c>
      <c r="X59" s="153">
        <v>27</v>
      </c>
      <c r="Y59" s="154">
        <v>28</v>
      </c>
      <c r="Z59" s="219"/>
    </row>
    <row r="60" spans="1:26" s="184" customFormat="1" ht="31.05" customHeight="1" x14ac:dyDescent="0.3">
      <c r="A60" s="238"/>
      <c r="B60" s="61">
        <f>'Ending April 25'!C28</f>
        <v>0</v>
      </c>
      <c r="C60" s="64">
        <f>'Ending April 25'!C30</f>
        <v>0</v>
      </c>
      <c r="D60" s="67">
        <f>'Ending April 25'!C32</f>
        <v>0</v>
      </c>
      <c r="E60" s="61">
        <f>'Ending April 25'!C34</f>
        <v>0</v>
      </c>
      <c r="F60" s="61">
        <f>'Ending April 25'!C36</f>
        <v>0</v>
      </c>
      <c r="G60" s="237"/>
      <c r="H60" s="60">
        <f>'Ending April 25'!J41</f>
        <v>0</v>
      </c>
      <c r="I60" s="230"/>
      <c r="J60" s="238"/>
      <c r="K60" s="61">
        <f>'Ending May 23'!C28</f>
        <v>0</v>
      </c>
      <c r="L60" s="61">
        <f>'Ending May 23'!C30</f>
        <v>0</v>
      </c>
      <c r="M60" s="61">
        <f>'Ending May 23'!C32</f>
        <v>0</v>
      </c>
      <c r="N60" s="64">
        <f>'Ending May 23'!C34</f>
        <v>0</v>
      </c>
      <c r="O60" s="61">
        <f>'Ending May 23'!C36</f>
        <v>0</v>
      </c>
      <c r="P60" s="245"/>
      <c r="Q60" s="60">
        <f>'Ending May 23'!J41</f>
        <v>0</v>
      </c>
      <c r="R60" s="230"/>
      <c r="S60" s="246"/>
      <c r="T60" s="61"/>
      <c r="U60" s="61"/>
      <c r="V60" s="64"/>
      <c r="W60" s="61"/>
      <c r="X60" s="64"/>
      <c r="Y60" s="238"/>
      <c r="Z60" s="60"/>
    </row>
    <row r="61" spans="1:26" s="108" customFormat="1" ht="13.05" customHeight="1" x14ac:dyDescent="0.3">
      <c r="A61" s="163">
        <v>27</v>
      </c>
      <c r="B61" s="123">
        <v>28</v>
      </c>
      <c r="C61" s="123">
        <v>29</v>
      </c>
      <c r="D61" s="123">
        <v>30</v>
      </c>
      <c r="E61" s="123"/>
      <c r="F61" s="123"/>
      <c r="G61" s="163"/>
      <c r="H61" s="220"/>
      <c r="I61" s="55"/>
      <c r="J61" s="176">
        <v>25</v>
      </c>
      <c r="K61" s="177">
        <v>26</v>
      </c>
      <c r="L61" s="178">
        <v>27</v>
      </c>
      <c r="M61" s="179">
        <v>28</v>
      </c>
      <c r="N61" s="179">
        <v>29</v>
      </c>
      <c r="O61" s="178">
        <v>30</v>
      </c>
      <c r="P61" s="156">
        <v>31</v>
      </c>
      <c r="Q61" s="220"/>
      <c r="R61" s="54"/>
      <c r="S61" s="180">
        <v>29</v>
      </c>
      <c r="T61" s="181">
        <v>30</v>
      </c>
      <c r="U61" s="181"/>
      <c r="V61" s="181"/>
      <c r="W61" s="181"/>
      <c r="X61" s="181"/>
      <c r="Y61" s="180"/>
      <c r="Z61" s="220"/>
    </row>
    <row r="62" spans="1:26" s="184" customFormat="1" ht="31.05" customHeight="1" x14ac:dyDescent="0.3">
      <c r="A62" s="248"/>
      <c r="B62" s="61">
        <f>'Ending May 9'!C17</f>
        <v>0</v>
      </c>
      <c r="C62" s="64">
        <f>'Ending May 9'!C19</f>
        <v>0</v>
      </c>
      <c r="D62" s="69">
        <f>'Ending May 9'!C21</f>
        <v>0</v>
      </c>
      <c r="E62" s="90"/>
      <c r="F62" s="69"/>
      <c r="G62" s="244"/>
      <c r="H62" s="224"/>
      <c r="I62" s="185"/>
      <c r="J62" s="248"/>
      <c r="K62" s="91" t="str">
        <f>'Ending June 6'!C17</f>
        <v xml:space="preserve">Memorial Day </v>
      </c>
      <c r="L62" s="249">
        <f>'Ending June 6'!C19</f>
        <v>0</v>
      </c>
      <c r="M62" s="231">
        <f>'Ending June 6'!C21</f>
        <v>0</v>
      </c>
      <c r="N62" s="231">
        <f>'Ending June 6'!C23</f>
        <v>0</v>
      </c>
      <c r="O62" s="249">
        <f>'Ending June 6'!C25</f>
        <v>0</v>
      </c>
      <c r="P62" s="237"/>
      <c r="Q62" s="224"/>
      <c r="R62" s="185"/>
      <c r="S62" s="247"/>
      <c r="T62" s="102"/>
      <c r="U62" s="64"/>
      <c r="V62" s="61"/>
      <c r="W62" s="64"/>
      <c r="X62" s="61"/>
      <c r="Y62" s="250"/>
      <c r="Z62" s="224"/>
    </row>
    <row r="63" spans="1:26" s="182" customFormat="1" ht="18" customHeight="1" x14ac:dyDescent="0.25">
      <c r="A63" s="54"/>
      <c r="B63" s="56"/>
      <c r="C63" s="56"/>
      <c r="D63" s="56"/>
      <c r="E63" s="56"/>
      <c r="F63" s="56"/>
      <c r="G63" s="56"/>
      <c r="H63" s="56"/>
      <c r="I63" s="57"/>
      <c r="J63" s="320"/>
      <c r="K63" s="320"/>
      <c r="L63" s="320"/>
      <c r="M63" s="320"/>
      <c r="N63" s="320"/>
      <c r="O63" s="320"/>
      <c r="P63" s="320"/>
      <c r="Q63" s="320"/>
      <c r="R63" s="56"/>
      <c r="S63" s="54"/>
      <c r="T63" s="54"/>
      <c r="U63" s="54"/>
      <c r="V63" s="54"/>
      <c r="W63" s="54"/>
      <c r="Y63" s="46" t="s">
        <v>87</v>
      </c>
      <c r="Z63" s="253">
        <f>H13+H17+Q13+Q17+Q21+Z15+Z19+H28+H32+Q28+Q32+Z26+Z30+H39+H43+H47+Q43+Q47+Z43+Z47+H56+H60+Q56+Q60+Z54+Z58+Z60</f>
        <v>0</v>
      </c>
    </row>
  </sheetData>
  <protectedRanges>
    <protectedRange sqref="J22 S22 A22 A63" name="Aug Weeks_1"/>
    <protectedRange sqref="A35" name="October weeks_1"/>
    <protectedRange sqref="J35" name="Nov weeks_1"/>
    <protectedRange sqref="S35" name="Dec Weeks_1"/>
    <protectedRange sqref="A50" name="Jan Weeks_1"/>
    <protectedRange sqref="S50" name="March weeks_1"/>
    <protectedRange sqref="D15:F15 B21:F21 B17:F17 B19:F19 B49:F49 F13" name="July Weeks_1_1"/>
    <protectedRange sqref="K13:O13 K17:O17 K19:O19 K49:O49 K21:O21 K15:O15" name="Aug Weeks_1_1"/>
    <protectedRange sqref="V13:X13 T13 T17:X17 T19:X19 T49:X49 T21:X21 U15:X15" name="Sept weeks_1_1"/>
    <protectedRange sqref="B26:F26 B32:F32 B34:F34 B30:F30 C28:F28" name="October weeks_1_1"/>
    <protectedRange sqref="K26:O26 K30:O30 K34:L34 O28 K28:M28 N34:O34 K32:M32" name="Nov weeks_1_1"/>
    <protectedRange sqref="T26:X26 T28:X28 T30:X30 U34:X34 T32:X32" name="Dec Weeks_1_1"/>
    <protectedRange sqref="D39" name="Dec Weeks_1_2"/>
    <protectedRange sqref="B41:F41 C45:F45 C43:F43 B47:F47" name="Jan Weeks_1_1"/>
    <protectedRange sqref="L39:O39 K41:O41 K43:O43 L45:O45" name="Feb weeks_1_1"/>
    <protectedRange sqref="U39:X39 T41:X41 T43:X43 T45:X45 T47:W47" name="March weeks_1_1"/>
    <protectedRange sqref="F58" name="April weeks_1_1"/>
    <protectedRange sqref="B62" name="Jan Weeks_1_2"/>
    <protectedRange sqref="F54 B58:E58 B60:F60 B56:E56" name="April weeks_1_2"/>
    <protectedRange sqref="K54:O54 K56:O56 K58:O58 K62 K60:O60" name="May_1_1"/>
    <protectedRange sqref="V54:X54 T56:X56 T58:X58 T60:X60" name="June_1_1"/>
  </protectedRanges>
  <mergeCells count="23">
    <mergeCell ref="A1:Z1"/>
    <mergeCell ref="A2:Z9"/>
    <mergeCell ref="A36:H36"/>
    <mergeCell ref="J36:Q36"/>
    <mergeCell ref="S36:Z36"/>
    <mergeCell ref="A23:H23"/>
    <mergeCell ref="J23:Q23"/>
    <mergeCell ref="S23:Z23"/>
    <mergeCell ref="A35:H35"/>
    <mergeCell ref="J35:Q35"/>
    <mergeCell ref="S35:Z35"/>
    <mergeCell ref="J63:Q63"/>
    <mergeCell ref="A10:H10"/>
    <mergeCell ref="J10:Q10"/>
    <mergeCell ref="S10:Z10"/>
    <mergeCell ref="K22:Q22"/>
    <mergeCell ref="T22:Z22"/>
    <mergeCell ref="A50:H50"/>
    <mergeCell ref="J50:Q50"/>
    <mergeCell ref="S50:Z50"/>
    <mergeCell ref="A51:H51"/>
    <mergeCell ref="J51:Q51"/>
    <mergeCell ref="S51:Z51"/>
  </mergeCells>
  <printOptions horizontalCentered="1" verticalCentered="1"/>
  <pageMargins left="0.25" right="0.25" top="0.28000000000000003" bottom="0.28000000000000003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F32" sqref="F32:G32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45548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45537</v>
      </c>
      <c r="C17" s="269" t="s">
        <v>47</v>
      </c>
      <c r="D17" s="270"/>
      <c r="E17" s="270"/>
      <c r="F17" s="318"/>
      <c r="G17" s="318"/>
      <c r="H17" s="40"/>
      <c r="I17" s="40"/>
      <c r="J17" s="41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319"/>
      <c r="G18" s="319"/>
      <c r="H18" s="42"/>
      <c r="I18" s="42"/>
      <c r="J18" s="43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45538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45539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45540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45541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45544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45545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45546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45547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45548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B28" sqref="B28:B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45562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45551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45552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45553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45554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45555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45558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45559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45560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45561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45562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C34" sqref="C34:E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45576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45565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45566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45567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45568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45569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45572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45573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45574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45575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45576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C36" sqref="C36:E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45590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45579</v>
      </c>
      <c r="C17" s="269" t="s">
        <v>48</v>
      </c>
      <c r="D17" s="270"/>
      <c r="E17" s="270"/>
      <c r="F17" s="274"/>
      <c r="G17" s="274"/>
      <c r="H17" s="40"/>
      <c r="I17" s="40"/>
      <c r="J17" s="41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42"/>
      <c r="I18" s="42"/>
      <c r="J18" s="43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45580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45581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45582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45583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45586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45587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45588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45589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45590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9" zoomScaleNormal="100" workbookViewId="0">
      <selection activeCell="C28" sqref="C28:E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45604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45593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45594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45595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45596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45597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45600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45601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45602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45603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45604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I25" sqref="I2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45618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45607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45608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45609</v>
      </c>
      <c r="C21" s="269"/>
      <c r="D21" s="270"/>
      <c r="E21" s="270"/>
      <c r="F21" s="274"/>
      <c r="G21" s="274"/>
      <c r="H21" s="7"/>
      <c r="I21" s="7"/>
      <c r="J21" s="8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9"/>
      <c r="I22" s="9"/>
      <c r="J22" s="10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45610</v>
      </c>
      <c r="C23" s="269"/>
      <c r="D23" s="270"/>
      <c r="E23" s="270"/>
      <c r="F23" s="274"/>
      <c r="G23" s="274"/>
      <c r="H23" s="7"/>
      <c r="I23" s="7"/>
      <c r="J23" s="8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9"/>
      <c r="I24" s="9"/>
      <c r="J24" s="10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45611</v>
      </c>
      <c r="C25" s="269"/>
      <c r="D25" s="270"/>
      <c r="E25" s="270"/>
      <c r="F25" s="270"/>
      <c r="G25" s="270"/>
      <c r="H25" s="7"/>
      <c r="I25" s="7"/>
      <c r="J25" s="8">
        <f>(I25-H25)*1440/60</f>
        <v>0</v>
      </c>
      <c r="K25" s="275"/>
    </row>
    <row r="26" spans="1:11" ht="17.25" customHeight="1" thickBot="1" x14ac:dyDescent="0.35">
      <c r="A26" s="266"/>
      <c r="B26" s="268"/>
      <c r="C26" s="269"/>
      <c r="D26" s="270"/>
      <c r="E26" s="270"/>
      <c r="F26" s="278"/>
      <c r="G26" s="278"/>
      <c r="H26" s="11"/>
      <c r="I26" s="11"/>
      <c r="J26" s="12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45614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45615</v>
      </c>
      <c r="C30" s="291"/>
      <c r="D30" s="291"/>
      <c r="E30" s="291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45616</v>
      </c>
      <c r="C32" s="291"/>
      <c r="D32" s="291"/>
      <c r="E32" s="291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45617</v>
      </c>
      <c r="C34" s="291"/>
      <c r="D34" s="291"/>
      <c r="E34" s="291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45618</v>
      </c>
      <c r="C36" s="291"/>
      <c r="D36" s="291"/>
      <c r="E36" s="291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0"/>
      <c r="D37" s="270"/>
      <c r="E37" s="270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5" zoomScaleNormal="100" workbookViewId="0">
      <selection activeCell="J24" sqref="J24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57" t="s">
        <v>37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x14ac:dyDescent="0.3">
      <c r="A8" s="258" t="s">
        <v>38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1:11" ht="27" customHeight="1" x14ac:dyDescent="0.4">
      <c r="A9" s="27" t="s">
        <v>0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spans="1:11" ht="27" customHeight="1" x14ac:dyDescent="0.3">
      <c r="A10" s="1" t="s">
        <v>1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1:11" x14ac:dyDescent="0.3">
      <c r="A11" s="2"/>
      <c r="B11" s="255" t="s">
        <v>2</v>
      </c>
      <c r="C11" s="255"/>
      <c r="D11" s="255"/>
      <c r="E11" s="255"/>
      <c r="F11" s="255" t="s">
        <v>3</v>
      </c>
      <c r="G11" s="255"/>
      <c r="H11" s="255"/>
      <c r="I11" s="255" t="s">
        <v>4</v>
      </c>
      <c r="J11" s="255"/>
      <c r="K11" s="255"/>
    </row>
    <row r="12" spans="1:11" ht="27" customHeight="1" x14ac:dyDescent="0.3">
      <c r="A12" s="1" t="s">
        <v>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15" thickBot="1" x14ac:dyDescent="0.35">
      <c r="A13" s="3"/>
      <c r="B13" s="255" t="s">
        <v>2</v>
      </c>
      <c r="C13" s="255"/>
      <c r="D13" s="255"/>
      <c r="E13" s="255"/>
      <c r="F13" s="255" t="s">
        <v>3</v>
      </c>
      <c r="G13" s="255"/>
      <c r="H13" s="255"/>
      <c r="I13" s="255" t="s">
        <v>4</v>
      </c>
      <c r="J13" s="255"/>
      <c r="K13" s="255"/>
    </row>
    <row r="14" spans="1:11" ht="25.2" customHeight="1" thickBot="1" x14ac:dyDescent="0.35">
      <c r="A14" s="261" t="s">
        <v>6</v>
      </c>
      <c r="B14" s="262"/>
      <c r="C14" s="262"/>
      <c r="D14" s="262"/>
      <c r="E14" s="262"/>
      <c r="F14" s="262"/>
      <c r="G14" s="262"/>
      <c r="H14" s="262"/>
      <c r="I14" s="263">
        <f>B36</f>
        <v>45632</v>
      </c>
      <c r="J14" s="263"/>
      <c r="K14" s="264"/>
    </row>
    <row r="15" spans="1:11" ht="19.95" customHeight="1" thickBot="1" x14ac:dyDescent="0.35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1" ht="138" customHeight="1" x14ac:dyDescent="0.3">
      <c r="A16" s="279" t="s">
        <v>8</v>
      </c>
      <c r="B16" s="280"/>
      <c r="C16" s="281" t="s">
        <v>9</v>
      </c>
      <c r="D16" s="282"/>
      <c r="E16" s="280"/>
      <c r="F16" s="281" t="s">
        <v>10</v>
      </c>
      <c r="G16" s="280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65" t="s">
        <v>15</v>
      </c>
      <c r="B17" s="267">
        <v>45621</v>
      </c>
      <c r="C17" s="269"/>
      <c r="D17" s="270"/>
      <c r="E17" s="270"/>
      <c r="F17" s="274"/>
      <c r="G17" s="274"/>
      <c r="H17" s="7"/>
      <c r="I17" s="7"/>
      <c r="J17" s="8">
        <f t="shared" ref="J17:J23" si="0">(I17-H17)*1440/60</f>
        <v>0</v>
      </c>
      <c r="K17" s="275"/>
    </row>
    <row r="18" spans="1:11" ht="17.25" customHeight="1" x14ac:dyDescent="0.3">
      <c r="A18" s="273"/>
      <c r="B18" s="268"/>
      <c r="C18" s="269"/>
      <c r="D18" s="270"/>
      <c r="E18" s="270"/>
      <c r="F18" s="276"/>
      <c r="G18" s="276"/>
      <c r="H18" s="9"/>
      <c r="I18" s="9"/>
      <c r="J18" s="10">
        <f t="shared" si="0"/>
        <v>0</v>
      </c>
      <c r="K18" s="275"/>
    </row>
    <row r="19" spans="1:11" ht="17.25" customHeight="1" x14ac:dyDescent="0.3">
      <c r="A19" s="265" t="s">
        <v>16</v>
      </c>
      <c r="B19" s="267">
        <v>45622</v>
      </c>
      <c r="C19" s="269"/>
      <c r="D19" s="270"/>
      <c r="E19" s="270"/>
      <c r="F19" s="274"/>
      <c r="G19" s="274"/>
      <c r="H19" s="7"/>
      <c r="I19" s="7"/>
      <c r="J19" s="8">
        <f t="shared" si="0"/>
        <v>0</v>
      </c>
      <c r="K19" s="275"/>
    </row>
    <row r="20" spans="1:11" ht="17.25" customHeight="1" x14ac:dyDescent="0.3">
      <c r="A20" s="273"/>
      <c r="B20" s="268"/>
      <c r="C20" s="269"/>
      <c r="D20" s="270"/>
      <c r="E20" s="270"/>
      <c r="F20" s="276"/>
      <c r="G20" s="276"/>
      <c r="H20" s="9"/>
      <c r="I20" s="9"/>
      <c r="J20" s="10">
        <f t="shared" si="0"/>
        <v>0</v>
      </c>
      <c r="K20" s="275"/>
    </row>
    <row r="21" spans="1:11" ht="17.25" customHeight="1" x14ac:dyDescent="0.3">
      <c r="A21" s="265" t="s">
        <v>17</v>
      </c>
      <c r="B21" s="267">
        <v>45623</v>
      </c>
      <c r="C21" s="269" t="s">
        <v>64</v>
      </c>
      <c r="D21" s="270"/>
      <c r="E21" s="270"/>
      <c r="F21" s="274"/>
      <c r="G21" s="274"/>
      <c r="H21" s="40"/>
      <c r="I21" s="40"/>
      <c r="J21" s="41">
        <f t="shared" si="0"/>
        <v>0</v>
      </c>
      <c r="K21" s="275"/>
    </row>
    <row r="22" spans="1:11" ht="17.25" customHeight="1" x14ac:dyDescent="0.3">
      <c r="A22" s="273"/>
      <c r="B22" s="268"/>
      <c r="C22" s="269"/>
      <c r="D22" s="270"/>
      <c r="E22" s="270"/>
      <c r="F22" s="276"/>
      <c r="G22" s="276"/>
      <c r="H22" s="42"/>
      <c r="I22" s="42"/>
      <c r="J22" s="43">
        <f t="shared" si="0"/>
        <v>0</v>
      </c>
      <c r="K22" s="275"/>
    </row>
    <row r="23" spans="1:11" ht="17.25" customHeight="1" x14ac:dyDescent="0.3">
      <c r="A23" s="265" t="s">
        <v>18</v>
      </c>
      <c r="B23" s="267">
        <v>45624</v>
      </c>
      <c r="C23" s="269" t="s">
        <v>64</v>
      </c>
      <c r="D23" s="270"/>
      <c r="E23" s="270"/>
      <c r="F23" s="274"/>
      <c r="G23" s="274"/>
      <c r="H23" s="40"/>
      <c r="I23" s="40"/>
      <c r="J23" s="41">
        <f t="shared" si="0"/>
        <v>0</v>
      </c>
      <c r="K23" s="275"/>
    </row>
    <row r="24" spans="1:11" ht="17.25" customHeight="1" x14ac:dyDescent="0.3">
      <c r="A24" s="273"/>
      <c r="B24" s="268"/>
      <c r="C24" s="269"/>
      <c r="D24" s="270"/>
      <c r="E24" s="270"/>
      <c r="F24" s="276"/>
      <c r="G24" s="276"/>
      <c r="H24" s="42"/>
      <c r="I24" s="42"/>
      <c r="J24" s="43">
        <f>(I24-H24)*1440/60</f>
        <v>0</v>
      </c>
      <c r="K24" s="275"/>
    </row>
    <row r="25" spans="1:11" ht="17.25" customHeight="1" x14ac:dyDescent="0.3">
      <c r="A25" s="265" t="s">
        <v>19</v>
      </c>
      <c r="B25" s="267">
        <v>45625</v>
      </c>
      <c r="C25" s="269" t="s">
        <v>64</v>
      </c>
      <c r="D25" s="270"/>
      <c r="E25" s="270"/>
      <c r="F25" s="270"/>
      <c r="G25" s="270"/>
      <c r="H25" s="40"/>
      <c r="I25" s="40"/>
      <c r="J25" s="41">
        <f>(I25-H25)*1440/60</f>
        <v>0</v>
      </c>
      <c r="K25" s="275"/>
    </row>
    <row r="26" spans="1:11" ht="17.25" customHeight="1" thickBot="1" x14ac:dyDescent="0.35">
      <c r="A26" s="266"/>
      <c r="B26" s="268"/>
      <c r="C26" s="271"/>
      <c r="D26" s="272"/>
      <c r="E26" s="272"/>
      <c r="F26" s="278"/>
      <c r="G26" s="278"/>
      <c r="H26" s="44"/>
      <c r="I26" s="44"/>
      <c r="J26" s="45">
        <f>(I26-H26)*1440/60</f>
        <v>0</v>
      </c>
      <c r="K26" s="277"/>
    </row>
    <row r="27" spans="1:11" ht="17.25" customHeight="1" thickTop="1" thickBot="1" x14ac:dyDescent="0.35">
      <c r="A27" s="287" t="s">
        <v>20</v>
      </c>
      <c r="B27" s="288"/>
      <c r="C27" s="289" t="s">
        <v>21</v>
      </c>
      <c r="D27" s="289"/>
      <c r="E27" s="289"/>
      <c r="F27" s="289"/>
      <c r="G27" s="289"/>
      <c r="H27" s="289"/>
      <c r="I27" s="290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66" t="s">
        <v>15</v>
      </c>
      <c r="B28" s="286">
        <v>45628</v>
      </c>
      <c r="C28" s="291"/>
      <c r="D28" s="291"/>
      <c r="E28" s="291"/>
      <c r="F28" s="291"/>
      <c r="G28" s="291"/>
      <c r="H28" s="7"/>
      <c r="I28" s="7"/>
      <c r="J28" s="15">
        <f t="shared" ref="J28:J34" si="1">(I28-H28)*1440/60</f>
        <v>0</v>
      </c>
      <c r="K28" s="283"/>
    </row>
    <row r="29" spans="1:11" ht="17.25" customHeight="1" x14ac:dyDescent="0.3">
      <c r="A29" s="273"/>
      <c r="B29" s="268"/>
      <c r="C29" s="270"/>
      <c r="D29" s="270"/>
      <c r="E29" s="270"/>
      <c r="F29" s="285"/>
      <c r="G29" s="285"/>
      <c r="H29" s="9"/>
      <c r="I29" s="9"/>
      <c r="J29" s="10">
        <f t="shared" si="1"/>
        <v>0</v>
      </c>
      <c r="K29" s="284"/>
    </row>
    <row r="30" spans="1:11" ht="17.25" customHeight="1" x14ac:dyDescent="0.3">
      <c r="A30" s="265" t="s">
        <v>16</v>
      </c>
      <c r="B30" s="286">
        <v>45629</v>
      </c>
      <c r="C30" s="270"/>
      <c r="D30" s="270"/>
      <c r="E30" s="270"/>
      <c r="F30" s="270"/>
      <c r="G30" s="270"/>
      <c r="H30" s="7"/>
      <c r="I30" s="7"/>
      <c r="J30" s="8">
        <f t="shared" si="1"/>
        <v>0</v>
      </c>
      <c r="K30" s="275"/>
    </row>
    <row r="31" spans="1:11" ht="17.25" customHeight="1" x14ac:dyDescent="0.3">
      <c r="A31" s="273"/>
      <c r="B31" s="268"/>
      <c r="C31" s="270"/>
      <c r="D31" s="270"/>
      <c r="E31" s="270"/>
      <c r="F31" s="285"/>
      <c r="G31" s="285"/>
      <c r="H31" s="9"/>
      <c r="I31" s="9"/>
      <c r="J31" s="10">
        <f t="shared" si="1"/>
        <v>0</v>
      </c>
      <c r="K31" s="275"/>
    </row>
    <row r="32" spans="1:11" ht="17.25" customHeight="1" x14ac:dyDescent="0.3">
      <c r="A32" s="265" t="s">
        <v>17</v>
      </c>
      <c r="B32" s="286">
        <v>45630</v>
      </c>
      <c r="C32" s="270"/>
      <c r="D32" s="270"/>
      <c r="E32" s="270"/>
      <c r="F32" s="270"/>
      <c r="G32" s="270"/>
      <c r="H32" s="7"/>
      <c r="I32" s="7"/>
      <c r="J32" s="8">
        <f t="shared" si="1"/>
        <v>0</v>
      </c>
      <c r="K32" s="275"/>
    </row>
    <row r="33" spans="1:11" ht="17.25" customHeight="1" x14ac:dyDescent="0.3">
      <c r="A33" s="273"/>
      <c r="B33" s="268"/>
      <c r="C33" s="270"/>
      <c r="D33" s="270"/>
      <c r="E33" s="270"/>
      <c r="F33" s="285"/>
      <c r="G33" s="285"/>
      <c r="H33" s="9"/>
      <c r="I33" s="9"/>
      <c r="J33" s="10">
        <f t="shared" si="1"/>
        <v>0</v>
      </c>
      <c r="K33" s="275"/>
    </row>
    <row r="34" spans="1:11" ht="17.25" customHeight="1" x14ac:dyDescent="0.3">
      <c r="A34" s="265" t="s">
        <v>18</v>
      </c>
      <c r="B34" s="286">
        <v>45631</v>
      </c>
      <c r="C34" s="270"/>
      <c r="D34" s="270"/>
      <c r="E34" s="270"/>
      <c r="F34" s="270"/>
      <c r="G34" s="270"/>
      <c r="H34" s="7"/>
      <c r="I34" s="7"/>
      <c r="J34" s="8">
        <f t="shared" si="1"/>
        <v>0</v>
      </c>
      <c r="K34" s="275"/>
    </row>
    <row r="35" spans="1:11" ht="17.25" customHeight="1" x14ac:dyDescent="0.3">
      <c r="A35" s="273"/>
      <c r="B35" s="268"/>
      <c r="C35" s="270"/>
      <c r="D35" s="270"/>
      <c r="E35" s="270"/>
      <c r="F35" s="285"/>
      <c r="G35" s="285"/>
      <c r="H35" s="9"/>
      <c r="I35" s="9"/>
      <c r="J35" s="10">
        <f>(I35-H35)*1440/60</f>
        <v>0</v>
      </c>
      <c r="K35" s="275"/>
    </row>
    <row r="36" spans="1:11" ht="17.25" customHeight="1" x14ac:dyDescent="0.3">
      <c r="A36" s="265" t="s">
        <v>19</v>
      </c>
      <c r="B36" s="286">
        <v>45632</v>
      </c>
      <c r="C36" s="270"/>
      <c r="D36" s="270"/>
      <c r="E36" s="270"/>
      <c r="F36" s="270"/>
      <c r="G36" s="270"/>
      <c r="H36" s="7"/>
      <c r="I36" s="7"/>
      <c r="J36" s="8">
        <f>(I36-H36)*1440/60</f>
        <v>0</v>
      </c>
      <c r="K36" s="275"/>
    </row>
    <row r="37" spans="1:11" ht="17.25" customHeight="1" thickBot="1" x14ac:dyDescent="0.35">
      <c r="A37" s="266"/>
      <c r="B37" s="268"/>
      <c r="C37" s="272"/>
      <c r="D37" s="272"/>
      <c r="E37" s="272"/>
      <c r="F37" s="278"/>
      <c r="G37" s="278"/>
      <c r="H37" s="11"/>
      <c r="I37" s="11"/>
      <c r="J37" s="12">
        <f>(I37-H37)*1440/60</f>
        <v>0</v>
      </c>
      <c r="K37" s="277"/>
    </row>
    <row r="38" spans="1:11" ht="17.25" customHeight="1" thickTop="1" thickBot="1" x14ac:dyDescent="0.35">
      <c r="A38" s="287" t="s">
        <v>22</v>
      </c>
      <c r="B38" s="288"/>
      <c r="C38" s="289" t="s">
        <v>21</v>
      </c>
      <c r="D38" s="289"/>
      <c r="E38" s="289"/>
      <c r="F38" s="289"/>
      <c r="G38" s="289"/>
      <c r="H38" s="289"/>
      <c r="I38" s="292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93" t="s">
        <v>23</v>
      </c>
      <c r="B39" s="294"/>
      <c r="C39" s="297" t="s">
        <v>24</v>
      </c>
      <c r="D39" s="298"/>
      <c r="E39" s="298"/>
      <c r="F39" s="298"/>
      <c r="G39" s="298"/>
      <c r="H39" s="298"/>
      <c r="I39" s="299"/>
      <c r="J39" s="16" t="s">
        <v>25</v>
      </c>
      <c r="K39" s="17" t="s">
        <v>26</v>
      </c>
    </row>
    <row r="40" spans="1:11" ht="26.4" customHeight="1" thickBot="1" x14ac:dyDescent="0.35">
      <c r="A40" s="295"/>
      <c r="B40" s="296"/>
      <c r="C40" s="300" t="s">
        <v>27</v>
      </c>
      <c r="D40" s="301"/>
      <c r="E40" s="301"/>
      <c r="F40" s="301"/>
      <c r="G40" s="301"/>
      <c r="H40" s="301"/>
      <c r="I40" s="302"/>
      <c r="J40" s="18">
        <f>SUM(J38,J27)</f>
        <v>0</v>
      </c>
      <c r="K40" s="19">
        <f>K27+K38</f>
        <v>0</v>
      </c>
    </row>
    <row r="41" spans="1:11" ht="16.2" thickBot="1" x14ac:dyDescent="0.35">
      <c r="A41" s="303"/>
      <c r="B41" s="303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313"/>
      <c r="J42" s="313"/>
      <c r="K42" s="313"/>
    </row>
    <row r="43" spans="1:11" ht="25.95" customHeight="1" x14ac:dyDescent="0.35">
      <c r="A43" s="314" t="s">
        <v>30</v>
      </c>
      <c r="B43" s="314"/>
      <c r="C43" s="315">
        <f>B9</f>
        <v>0</v>
      </c>
      <c r="D43" s="315"/>
      <c r="E43" s="315"/>
      <c r="F43" s="315"/>
      <c r="G43" s="315"/>
      <c r="H43" s="315"/>
      <c r="I43" s="22" t="s">
        <v>31</v>
      </c>
      <c r="J43" s="316"/>
      <c r="K43" s="316"/>
    </row>
    <row r="44" spans="1:11" ht="25.95" customHeight="1" x14ac:dyDescent="0.3">
      <c r="A44" s="314" t="s">
        <v>32</v>
      </c>
      <c r="B44" s="314"/>
      <c r="C44" s="317"/>
      <c r="D44" s="317"/>
      <c r="E44" s="317"/>
      <c r="F44" s="317"/>
      <c r="G44" s="317"/>
      <c r="H44" s="317"/>
      <c r="I44" s="22" t="s">
        <v>31</v>
      </c>
      <c r="J44" s="317"/>
      <c r="K44" s="317"/>
    </row>
    <row r="45" spans="1:11" ht="4.8" customHeight="1" x14ac:dyDescent="0.3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 ht="17.25" customHeight="1" x14ac:dyDescent="0.3">
      <c r="A46" s="305" t="s">
        <v>33</v>
      </c>
      <c r="B46" s="306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309"/>
      <c r="I47" s="309"/>
      <c r="J47" s="309"/>
      <c r="K47" s="33"/>
    </row>
    <row r="48" spans="1:11" ht="9" customHeight="1" x14ac:dyDescent="0.3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2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</mergeCells>
  <pageMargins left="0.25" right="0.25" top="0.28000000000000003" bottom="0.24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Example Page</vt:lpstr>
      <vt:lpstr>Ending Aug 30</vt:lpstr>
      <vt:lpstr>Ending Sept 13</vt:lpstr>
      <vt:lpstr>Ending Sept 27</vt:lpstr>
      <vt:lpstr>Ending Oct 11</vt:lpstr>
      <vt:lpstr>Ending Oct 25</vt:lpstr>
      <vt:lpstr>Ending Nov 8</vt:lpstr>
      <vt:lpstr>Ending Nov 22</vt:lpstr>
      <vt:lpstr>Ending Dec 6</vt:lpstr>
      <vt:lpstr>Ending Dec 20</vt:lpstr>
      <vt:lpstr>Ending Jan 3</vt:lpstr>
      <vt:lpstr>Ending Jan 17</vt:lpstr>
      <vt:lpstr>Ending Jan 31</vt:lpstr>
      <vt:lpstr>Ending Feb 14</vt:lpstr>
      <vt:lpstr>Ending Feb 28</vt:lpstr>
      <vt:lpstr>Ending March 14</vt:lpstr>
      <vt:lpstr>Ending March 28</vt:lpstr>
      <vt:lpstr>Ending April 11</vt:lpstr>
      <vt:lpstr>Ending April 25</vt:lpstr>
      <vt:lpstr>Ending May 9</vt:lpstr>
      <vt:lpstr>Ending May 23</vt:lpstr>
      <vt:lpstr>Ending June 6</vt:lpstr>
      <vt:lpstr>Ending June 20</vt:lpstr>
      <vt:lpstr>Calender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Johnston</dc:creator>
  <cp:lastModifiedBy>Tina Johnston</cp:lastModifiedBy>
  <cp:lastPrinted>2024-05-30T15:14:30Z</cp:lastPrinted>
  <dcterms:created xsi:type="dcterms:W3CDTF">2024-03-27T15:17:02Z</dcterms:created>
  <dcterms:modified xsi:type="dcterms:W3CDTF">2024-08-21T14:49:53Z</dcterms:modified>
</cp:coreProperties>
</file>