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HCFS03\SNPMasterFolder\SNP Central Staff\SNP Meredith, Shana\Bids\Warehouse Bid\SY 27\"/>
    </mc:Choice>
  </mc:AlternateContent>
  <xr:revisionPtr revIDLastSave="0" documentId="13_ncr:1_{DC638D9B-D876-4061-BCED-94FFD6DA5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d Submissions" sheetId="1" r:id="rId1"/>
    <sheet name="Awarded items and vendors" sheetId="2" r:id="rId2"/>
  </sheets>
  <definedNames>
    <definedName name="_xlnm.Print_Area" localSheetId="1">'Awarded items and vendors'!$A$1:$L$40</definedName>
    <definedName name="_xlnm.Print_Area" localSheetId="0">'Bid Submissions'!$A$1:$AN$41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2" l="1"/>
  <c r="AL39" i="1"/>
  <c r="AE39" i="1"/>
  <c r="X39" i="1"/>
  <c r="Q39" i="1"/>
  <c r="J39" i="1"/>
  <c r="AL37" i="1"/>
  <c r="AE37" i="1"/>
  <c r="X37" i="1"/>
  <c r="Q37" i="1"/>
  <c r="J37" i="1"/>
</calcChain>
</file>

<file path=xl/sharedStrings.xml><?xml version="1.0" encoding="utf-8"?>
<sst xmlns="http://schemas.openxmlformats.org/spreadsheetml/2006/main" count="858" uniqueCount="346">
  <si>
    <t>ACC</t>
  </si>
  <si>
    <t>All Purpose Professional</t>
  </si>
  <si>
    <t>Daxwell</t>
  </si>
  <si>
    <t>Gordon</t>
  </si>
  <si>
    <t>Imperial Dade</t>
  </si>
  <si>
    <t>PE Item #</t>
  </si>
  <si>
    <t>Item Description</t>
  </si>
  <si>
    <t>Bid Specification</t>
  </si>
  <si>
    <t>Est. Qty</t>
  </si>
  <si>
    <t>Unit</t>
  </si>
  <si>
    <t>Brand / Product ID</t>
  </si>
  <si>
    <t>Vendor Code</t>
  </si>
  <si>
    <t>Purchase Unit Description</t>
  </si>
  <si>
    <t>Purchase Price</t>
  </si>
  <si>
    <t>Total Cost</t>
  </si>
  <si>
    <t>Vendor Notes</t>
  </si>
  <si>
    <t>Water, Bottled, 16.9 oz</t>
  </si>
  <si>
    <t>Case</t>
  </si>
  <si>
    <t>Nantze Springs 103</t>
  </si>
  <si>
    <t>24/16.9oz</t>
  </si>
  <si>
    <t>Niagara 16.9oz</t>
  </si>
  <si>
    <t>APPS</t>
  </si>
  <si>
    <t>40 ct bottles/case</t>
  </si>
  <si>
    <t xml:space="preserve">
$0.106 each</t>
  </si>
  <si>
    <t>Cryst Geyser (CG Roxane) / 790361  SK</t>
  </si>
  <si>
    <t>35/case</t>
  </si>
  <si>
    <t>$0.257 each</t>
  </si>
  <si>
    <t>Tray, Paper, 2 lb</t>
  </si>
  <si>
    <t>Paper Tray, 2 lb Capacity.</t>
  </si>
  <si>
    <t>Nova NFT200</t>
  </si>
  <si>
    <t>4/250ct</t>
  </si>
  <si>
    <t>Dart 2lb Tray</t>
  </si>
  <si>
    <t>500 ct/case</t>
  </si>
  <si>
    <t xml:space="preserve">
$0.037 each</t>
  </si>
  <si>
    <t>Sthrn Champ / 231341  SK</t>
  </si>
  <si>
    <t>1000/case</t>
  </si>
  <si>
    <t>$0.024 each</t>
  </si>
  <si>
    <t>VBFT2RP</t>
  </si>
  <si>
    <t>SQP</t>
  </si>
  <si>
    <t>$0.0252 each</t>
  </si>
  <si>
    <t>Bowls, Plastic, Black, Square,16 oz</t>
  </si>
  <si>
    <t>Bowl, Plastic, Black, Square, Heat Resistant. Dart B16SB or Approved Equal</t>
  </si>
  <si>
    <t>No Bid</t>
  </si>
  <si>
    <t>Dart B16SB</t>
  </si>
  <si>
    <t xml:space="preserve">
$0.064 each</t>
  </si>
  <si>
    <t>Dart / 557886</t>
  </si>
  <si>
    <t>B16SB</t>
  </si>
  <si>
    <t>504 / CASE</t>
  </si>
  <si>
    <t>$0.079 each</t>
  </si>
  <si>
    <t>DART</t>
  </si>
  <si>
    <t>504/case</t>
  </si>
  <si>
    <t>Food Trays, Plastic, 4 oz Deep, Clear</t>
  </si>
  <si>
    <t>Par Pak 29422</t>
  </si>
  <si>
    <t>2500ct</t>
  </si>
  <si>
    <t>$0.0178 each</t>
  </si>
  <si>
    <t>Dart Clear Tray</t>
  </si>
  <si>
    <t xml:space="preserve">
$0.044 each</t>
  </si>
  <si>
    <t>WNA Comet / 349647</t>
  </si>
  <si>
    <t>2500/ CASE</t>
  </si>
  <si>
    <t>$0.0169 each</t>
  </si>
  <si>
    <t>R4196</t>
  </si>
  <si>
    <t>PACTIV/NOVOLEX</t>
  </si>
  <si>
    <t>2500/case</t>
  </si>
  <si>
    <t>$0.0167 each</t>
  </si>
  <si>
    <t>Tray, Paper, 1/2 lb</t>
  </si>
  <si>
    <t>Paper Tray, 1/2 lb Capacity.</t>
  </si>
  <si>
    <t>Nova NFT50</t>
  </si>
  <si>
    <t>Dart 1/2 lb Tray</t>
  </si>
  <si>
    <t xml:space="preserve">
$0.033 each</t>
  </si>
  <si>
    <t>Gordon Chc (Pactiv) / 537263  SK</t>
  </si>
  <si>
    <t>1000 / CASE</t>
  </si>
  <si>
    <t>$0.026 each</t>
  </si>
  <si>
    <t>VBFTHRP</t>
  </si>
  <si>
    <t>$0.018 each</t>
  </si>
  <si>
    <t>Tray, Paper, 1 lb</t>
  </si>
  <si>
    <t>Paper Tray, 1 lb Capacity.</t>
  </si>
  <si>
    <t>Nova NFT100</t>
  </si>
  <si>
    <t>Dart 1 lb Tray</t>
  </si>
  <si>
    <t xml:space="preserve">
$0.036 each</t>
  </si>
  <si>
    <t>Gordon Chc (Graphic Pkg) / 165190  SK</t>
  </si>
  <si>
    <t>$0.029 each</t>
  </si>
  <si>
    <t>VBFT1RP</t>
  </si>
  <si>
    <t>$0.022 each</t>
  </si>
  <si>
    <t>Trays, 3-Compartment, Snack, Black,</t>
  </si>
  <si>
    <t>Trays, 3-Compartment, Snack, Black, 17.5Mil</t>
  </si>
  <si>
    <t>Genpak Snack Tray</t>
  </si>
  <si>
    <t>200 ct/case</t>
  </si>
  <si>
    <t>$0.19 each</t>
  </si>
  <si>
    <t>Gordon Chc (Pactiv) / 528215  SK</t>
  </si>
  <si>
    <t>YCNVB0803GFS</t>
  </si>
  <si>
    <t>200 / CASE</t>
  </si>
  <si>
    <t>$0.285 each</t>
  </si>
  <si>
    <t>ATRIUM/NOVOLEX</t>
  </si>
  <si>
    <t>$0.106 each</t>
  </si>
  <si>
    <t>Trays, Plastic, Clear, 3-Compartment with Lid</t>
  </si>
  <si>
    <t>Dart C90PST3</t>
  </si>
  <si>
    <t>250ct</t>
  </si>
  <si>
    <t>$0.196 each</t>
  </si>
  <si>
    <t>Genpak Clear 3 Comp</t>
  </si>
  <si>
    <t>$0.26 each</t>
  </si>
  <si>
    <t>Pactiv / 565784  SK</t>
  </si>
  <si>
    <t>YCI821130000</t>
  </si>
  <si>
    <t>$0.243 each</t>
  </si>
  <si>
    <t>$0.074 each</t>
  </si>
  <si>
    <t>Trays, Lunch, Compartment, Styrofoam, Black/Pewter</t>
  </si>
  <si>
    <t>Trays, Lunch, Compartment, Styrofoam, Black/Pewter, Genpak 10500-3L</t>
  </si>
  <si>
    <t>Darnel DU2014599</t>
  </si>
  <si>
    <t>500ct</t>
  </si>
  <si>
    <t>$0.06 each</t>
  </si>
  <si>
    <t>Genpak 10500-3L</t>
  </si>
  <si>
    <t>$.219 each</t>
  </si>
  <si>
    <t>Could not bid because Genpak could only supply cost after vendor code 10500-3L was established</t>
  </si>
  <si>
    <t>YTHB0500</t>
  </si>
  <si>
    <t>500/case</t>
  </si>
  <si>
    <t>$0.049 each</t>
  </si>
  <si>
    <t>Tray, Paper, 1/4 lb</t>
  </si>
  <si>
    <t>Paper Tray, 1/4 lb Capacity</t>
  </si>
  <si>
    <t>Dart 1/4 lb Tray</t>
  </si>
  <si>
    <t>$0.0305 each</t>
  </si>
  <si>
    <t>Gordon Chc (Graphic Pkg) / 165180  SK</t>
  </si>
  <si>
    <t>VBFTQRP</t>
  </si>
  <si>
    <t>$0.015 each</t>
  </si>
  <si>
    <t>Food Pail, Carry out w/ Handle</t>
  </si>
  <si>
    <t>Fold Pak Pail</t>
  </si>
  <si>
    <t>450 ct/case</t>
  </si>
  <si>
    <t xml:space="preserve">$0.087 each </t>
  </si>
  <si>
    <t>KARIOUT</t>
  </si>
  <si>
    <t>400/case</t>
  </si>
  <si>
    <t>$0.149 each (16 oz container)</t>
  </si>
  <si>
    <t>Cup, Plastic, Clear, 9 oz.</t>
  </si>
  <si>
    <t>Dart Y9</t>
  </si>
  <si>
    <t>$0.0228 each</t>
  </si>
  <si>
    <t>Dart 9J9 Cup</t>
  </si>
  <si>
    <t>1000 ct/case</t>
  </si>
  <si>
    <t>$0.021 each</t>
  </si>
  <si>
    <t>Gordon Chc (Pactiv) / 792220  SK</t>
  </si>
  <si>
    <t>YP9CGFS2</t>
  </si>
  <si>
    <t>975 / CASE</t>
  </si>
  <si>
    <t>$0.048 each</t>
  </si>
  <si>
    <t>PTC09D92</t>
  </si>
  <si>
    <t>VIC BAY</t>
  </si>
  <si>
    <t>$0.043 each</t>
  </si>
  <si>
    <t>Lid, Plastic, Clear, Flat, for 9 oz Cups (520224)</t>
  </si>
  <si>
    <t>Dart 9 oz Lid</t>
  </si>
  <si>
    <t>$0.0185 each</t>
  </si>
  <si>
    <t>Gordon Chc (Pactiv) / 792201  SK</t>
  </si>
  <si>
    <t>YLP20CGFS2</t>
  </si>
  <si>
    <t>1020 / CASE</t>
  </si>
  <si>
    <t>$0.027 each</t>
  </si>
  <si>
    <t>F92HCF</t>
  </si>
  <si>
    <t>$0.037 each</t>
  </si>
  <si>
    <t>Pans, Reynolds, Heavy Duty, Aluminum Steam Table, Full Size Deep</t>
  </si>
  <si>
    <t>Pans, Reynolds, Aluminum Steam Table, Full Size Deep, Smart 600247SM</t>
  </si>
  <si>
    <t>Reynolds 600247SM</t>
  </si>
  <si>
    <t>50 ct/case</t>
  </si>
  <si>
    <t>$1.16 each</t>
  </si>
  <si>
    <t>Could not bid because because Reynolds (vendor) did not respond with pricing upon solicit</t>
  </si>
  <si>
    <t>SMART</t>
  </si>
  <si>
    <t>50/case</t>
  </si>
  <si>
    <t>$1.41 each</t>
  </si>
  <si>
    <t>Pans, Reynolds, Heavy Duty, Aluminum Steam Table, Half Size Deep</t>
  </si>
  <si>
    <t>Reynolds Half-Size, Heavy Duty, Steam Table Pans, Smart 600249SM</t>
  </si>
  <si>
    <t>Reynolds 600249SM</t>
  </si>
  <si>
    <t>100 ct/case</t>
  </si>
  <si>
    <t>Heavy-duty 
$0.42 each</t>
  </si>
  <si>
    <t>100/case</t>
  </si>
  <si>
    <t>$0.518 each</t>
  </si>
  <si>
    <t>Lids, For Reynolds Aluminum Pans, Full Size</t>
  </si>
  <si>
    <t>Lids for Reynolds Full Size Steam Table Deep Pans, Heavy Duty, Smart 600255SM</t>
  </si>
  <si>
    <t>Reynolds 600255SM</t>
  </si>
  <si>
    <t>$0.36 each</t>
  </si>
  <si>
    <t>$0.621 each</t>
  </si>
  <si>
    <t>Lids for Reynolds Half-Size Pan</t>
  </si>
  <si>
    <t>Lids for Reynolds Half Size Steam Table Deep Pans, Heavy Duty, Smart 600256SM</t>
  </si>
  <si>
    <t>Reynolds 600256SM</t>
  </si>
  <si>
    <t>$0.28 each</t>
  </si>
  <si>
    <t>$0.264 each</t>
  </si>
  <si>
    <t>Labels, Dissolve-A-Way, Paper, Roll</t>
  </si>
  <si>
    <t>Labels, Dissolve A-Way Paper. Roll size 2" x 2" - 250/Roll. Labels should completely dissolve away during dishwashing process, leaving no adhesive residue. Daymark Manu # IT112437 or Equal</t>
  </si>
  <si>
    <t>Roll</t>
  </si>
  <si>
    <t>Daymark IT112437</t>
  </si>
  <si>
    <t>250 labels/roll</t>
  </si>
  <si>
    <t>$0.025 each</t>
  </si>
  <si>
    <t>DI4001</t>
  </si>
  <si>
    <t>Nat'l checking</t>
  </si>
  <si>
    <t>250/case</t>
  </si>
  <si>
    <t>$0.067 each</t>
  </si>
  <si>
    <t>Napkins, Dispenser</t>
  </si>
  <si>
    <t>Tork Dispenser Napkin</t>
  </si>
  <si>
    <t>6000 ct/case</t>
  </si>
  <si>
    <t>$0.0037 each</t>
  </si>
  <si>
    <t>Gordon Chc (Essity-SCA) / 220620  SK</t>
  </si>
  <si>
    <t>220620GF</t>
  </si>
  <si>
    <t>6000 / CASE</t>
  </si>
  <si>
    <t>$0.008 each</t>
  </si>
  <si>
    <t>VBTFN</t>
  </si>
  <si>
    <t>10000/case</t>
  </si>
  <si>
    <t>$0.0031 each</t>
  </si>
  <si>
    <t>Napkins, Quarterfold</t>
  </si>
  <si>
    <t>Quarterfold Napkins, 6M/Case</t>
  </si>
  <si>
    <t>Tork Quarterfold</t>
  </si>
  <si>
    <t>$0.0057 each</t>
  </si>
  <si>
    <t>Gordon Chc (Essity-SCA) / 434660  SK</t>
  </si>
  <si>
    <t>LNAP12500</t>
  </si>
  <si>
    <t>6000/case</t>
  </si>
  <si>
    <t>$0.0053 each</t>
  </si>
  <si>
    <t>Forks, Plastic</t>
  </si>
  <si>
    <t>Forks, Plastic, White, Medium Weight</t>
  </si>
  <si>
    <t>Biocean
HAAA00030001</t>
  </si>
  <si>
    <t>1000ct</t>
  </si>
  <si>
    <t>Dart Medium Fork</t>
  </si>
  <si>
    <t>$0.0195 each</t>
  </si>
  <si>
    <t>A10001389</t>
  </si>
  <si>
    <t xml:space="preserve">21 day lead time; even layers preferred
$0.0063 each; </t>
  </si>
  <si>
    <t>KE (Limson Tr) / 329991  SK</t>
  </si>
  <si>
    <t>YFWFWCH</t>
  </si>
  <si>
    <t>$0.0143 each</t>
  </si>
  <si>
    <t>FORK</t>
  </si>
  <si>
    <t>$0.0078 each</t>
  </si>
  <si>
    <t>Spoons, Plastic</t>
  </si>
  <si>
    <t>Spoons, Plastic, White, Medium Weight</t>
  </si>
  <si>
    <t>Biocean
HAAB00030001</t>
  </si>
  <si>
    <t>Dart Medium Spoon</t>
  </si>
  <si>
    <t>A10001390</t>
  </si>
  <si>
    <t>21 day lead time; even layers preferred
$0.0069 each;</t>
  </si>
  <si>
    <t>KE (Limson Tr) / 329983  SK</t>
  </si>
  <si>
    <t>YFWSWCH</t>
  </si>
  <si>
    <t>SPOON</t>
  </si>
  <si>
    <t>Straws, Wrapped</t>
  </si>
  <si>
    <t>Empress E212TRW</t>
  </si>
  <si>
    <t>24/500ct</t>
  </si>
  <si>
    <t>Wrapped Straw</t>
  </si>
  <si>
    <t>2000 ct/case</t>
  </si>
  <si>
    <t>Gordon Chc (Limson Tr) / 171511  SK</t>
  </si>
  <si>
    <t>2000 / CASE</t>
  </si>
  <si>
    <t>$0.0099 each</t>
  </si>
  <si>
    <t>12000/case</t>
  </si>
  <si>
    <t>0.006 each</t>
  </si>
  <si>
    <t>Sporks (Combo Spoon and Fork)</t>
  </si>
  <si>
    <t>Sporks, Plastic, White</t>
  </si>
  <si>
    <t>Prime Source
26980340</t>
  </si>
  <si>
    <t>Dart Spork</t>
  </si>
  <si>
    <t>$0.0188 each</t>
  </si>
  <si>
    <t>A10001391</t>
  </si>
  <si>
    <t xml:space="preserve">21 day lead time; even layers preferred
$0.007 each; </t>
  </si>
  <si>
    <t>KE (Limson Tr) / 225363  SK</t>
  </si>
  <si>
    <t>YFWQWCH</t>
  </si>
  <si>
    <t>WSK</t>
  </si>
  <si>
    <t>Cutlery Set, Napkin and Spork</t>
  </si>
  <si>
    <t>Spork and Napkin set, White</t>
  </si>
  <si>
    <t>Prime Source
26980389</t>
  </si>
  <si>
    <t>Napkin/Spork Kit</t>
  </si>
  <si>
    <t>$0.0595 each</t>
  </si>
  <si>
    <t>B10002763</t>
  </si>
  <si>
    <t xml:space="preserve">21 day lead time; even layers preferred
$0.0146 each; </t>
  </si>
  <si>
    <t>KE (Limson Tr) / 650090  SK</t>
  </si>
  <si>
    <t>$0.042 each</t>
  </si>
  <si>
    <t>472FB1</t>
  </si>
  <si>
    <t>$0.016 each</t>
  </si>
  <si>
    <t>Gloves, Size Medium</t>
  </si>
  <si>
    <t>Gloves, Fitted, Foodservice Grade, Latex Free, Powder Free, Disposable, Size Medium</t>
  </si>
  <si>
    <t>Handgards
304340327</t>
  </si>
  <si>
    <t>10/100ct</t>
  </si>
  <si>
    <t>AMMEX Gloves</t>
  </si>
  <si>
    <t>Foodservice grade. Latex-free, powder-free.
$0.042 each</t>
  </si>
  <si>
    <t>F10001748</t>
  </si>
  <si>
    <t xml:space="preserve">21 day lead time; even layers preferred
$0.0178 each; </t>
  </si>
  <si>
    <t>KE (Limson Tr) / 455674  SK</t>
  </si>
  <si>
    <t>$0.0385 each</t>
  </si>
  <si>
    <t>64V3000PFM</t>
  </si>
  <si>
    <t>10/100/case</t>
  </si>
  <si>
    <t>$0.023 each</t>
  </si>
  <si>
    <t>Gloves, Size Large</t>
  </si>
  <si>
    <t>Gloves, Fitted, Foodservice Grade, Latex Free, Powder Free, Disposable, Size Large</t>
  </si>
  <si>
    <t>Handgards
304340328</t>
  </si>
  <si>
    <t>F10001750</t>
  </si>
  <si>
    <t>21 day lead time; even layers preferred
$0.0178 each;</t>
  </si>
  <si>
    <t>KE (Limson Tr) / 455675  SK</t>
  </si>
  <si>
    <t>64V3000PFL</t>
  </si>
  <si>
    <t>Gloves, Size XLarge</t>
  </si>
  <si>
    <t>Gloves, Fitted, Foodservice Grade, Latex Free, Powder Free, Disposable, Size Xlarge</t>
  </si>
  <si>
    <t>Handgards
340340319</t>
  </si>
  <si>
    <t>4/100ct</t>
  </si>
  <si>
    <t>$0.044 each</t>
  </si>
  <si>
    <t>F10001749</t>
  </si>
  <si>
    <t>Gordon Chc (Limson Tr) / 485452  SK</t>
  </si>
  <si>
    <t>$0.031 each</t>
  </si>
  <si>
    <t>64V3000PFXL</t>
  </si>
  <si>
    <t>Hairnets, Black</t>
  </si>
  <si>
    <t>Hairnets, Black, Large</t>
  </si>
  <si>
    <t>Packer
617000895</t>
  </si>
  <si>
    <t>144ct</t>
  </si>
  <si>
    <t>Hairnet Black</t>
  </si>
  <si>
    <t xml:space="preserve">$0.012 each; </t>
  </si>
  <si>
    <t>Gordon Chc (Cellucap) / 485608  SK</t>
  </si>
  <si>
    <t>HN5BKGFS</t>
  </si>
  <si>
    <t>144 / CASE</t>
  </si>
  <si>
    <t>$0.084 each</t>
  </si>
  <si>
    <t>HN500</t>
  </si>
  <si>
    <t>CELLUCAP</t>
  </si>
  <si>
    <t>144/case</t>
  </si>
  <si>
    <t>$0.089 each</t>
  </si>
  <si>
    <t>Hairnets, Dark Brown</t>
  </si>
  <si>
    <t>Hairnets, Dark Brown, Large</t>
  </si>
  <si>
    <t>Packer
HN500DKBRN</t>
  </si>
  <si>
    <t>Hairnet Dark Brown</t>
  </si>
  <si>
    <t>Gordon Chc (Cellucap) / 843301  SK</t>
  </si>
  <si>
    <t>HN3DBGFS</t>
  </si>
  <si>
    <t>$0.148 each</t>
  </si>
  <si>
    <t>Hairnets, Light Brown</t>
  </si>
  <si>
    <t>Hairnets, Light Brown, Large</t>
  </si>
  <si>
    <t>Packer
750092045</t>
  </si>
  <si>
    <t>100ct</t>
  </si>
  <si>
    <t>Hairnet Light Brown</t>
  </si>
  <si>
    <t>Gordon Chc (Cellucap) / 440521  SK</t>
  </si>
  <si>
    <t>HN5LBGFS</t>
  </si>
  <si>
    <t>$0.090 each</t>
  </si>
  <si>
    <t>Bags, Plastic, Clear with Handle</t>
  </si>
  <si>
    <t>Bags, Plastic, Clear with handle, approximately 8"x10" Gauge (mils) 2</t>
  </si>
  <si>
    <t>Thank You Bags</t>
  </si>
  <si>
    <r>
      <rPr>
        <b/>
        <sz val="11"/>
        <color rgb="FFFF0000"/>
        <rFont val="Arial, sans-serif"/>
      </rPr>
      <t>$0.031 each;</t>
    </r>
    <r>
      <rPr>
        <b/>
        <sz val="11"/>
        <color rgb="FFFF0000"/>
        <rFont val="Arial, sans-serif"/>
      </rPr>
      <t xml:space="preserve"> </t>
    </r>
  </si>
  <si>
    <t>T01194</t>
  </si>
  <si>
    <t>ELKAY</t>
  </si>
  <si>
    <t>Bags, T-Shirt</t>
  </si>
  <si>
    <t>T-Shirt Bags [Thank You]</t>
  </si>
  <si>
    <t>Interplast THW1VAL</t>
  </si>
  <si>
    <t>900ct</t>
  </si>
  <si>
    <t>0.0176 each</t>
  </si>
  <si>
    <t>T-Shirt Bags</t>
  </si>
  <si>
    <t>KE (Hilex) / 748710  SK</t>
  </si>
  <si>
    <t>11075BAG</t>
  </si>
  <si>
    <t>SOLUPAC</t>
  </si>
  <si>
    <t>900/case</t>
  </si>
  <si>
    <t>Bags, Storage, Quart Size</t>
  </si>
  <si>
    <t>Handgard
304985120</t>
  </si>
  <si>
    <t>0.0328 each</t>
  </si>
  <si>
    <t>Quart Storage Bags</t>
  </si>
  <si>
    <t>$0.036 each</t>
  </si>
  <si>
    <t>Gordon Chc (Limson Tr) / 326968  SK</t>
  </si>
  <si>
    <t>500 / CASE</t>
  </si>
  <si>
    <t>F20708Q</t>
  </si>
  <si>
    <t>$0.051 each</t>
  </si>
  <si>
    <t>Total Cost:</t>
  </si>
  <si>
    <t>Total Award:</t>
  </si>
  <si>
    <t>Vendor</t>
  </si>
  <si>
    <t xml:space="preserve">21 day lead time; even layers preferred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</si>
</sst>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>
    <font>
      <sz val="10"/>
      <color rgb="FF000000"/>
      <name val="Arial"/>
      <scheme val="minor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&quot;\0022Aptos Narrow\0022&quot;"/>
    </font>
    <font>
      <sz val="11"/>
      <color rgb="FF000000"/>
      <name val="&quot;\0022Aptos Narrow\0022&quot;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1"/>
      <color rgb="FFFF0000"/>
      <name val="Arial, sans-serif"/>
    </font>
    <font>
      <sz val="11"/>
      <name val="&quot;\0022Aptos Narrow\0022&quot;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999999"/>
        <bgColor rgb="FF999999"/>
      </patternFill>
    </fill>
    <fill>
      <patternFill patternType="solid">
        <fgColor rgb="FFCCCCCC"/>
        <bgColor rgb="FFCCCCCC"/>
      </patternFill>
    </fill>
    <fill>
      <patternFill patternType="solid">
        <fgColor rgb="FFFFFF99"/>
        <bgColor rgb="FFFFFF9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3" borderId="0" xfId="0" applyFont="1" applyFill="1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right" wrapText="1"/>
    </xf>
    <xf numFmtId="0" fontId="5" fillId="3" borderId="0" xfId="0" applyFont="1" applyFill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8" fillId="5" borderId="1" xfId="0" applyFont="1" applyFill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9" fillId="5" borderId="1" xfId="0" applyFont="1" applyFill="1" applyBorder="1" applyAlignment="1">
      <alignment wrapText="1"/>
    </xf>
    <xf numFmtId="164" fontId="9" fillId="5" borderId="1" xfId="0" applyNumberFormat="1" applyFont="1" applyFill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8" fillId="5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10" fillId="0" borderId="0" xfId="0" applyFont="1" applyAlignment="1">
      <alignment wrapText="1"/>
    </xf>
    <xf numFmtId="0" fontId="3" fillId="0" borderId="0" xfId="0" applyFont="1"/>
    <xf numFmtId="164" fontId="11" fillId="0" borderId="0" xfId="0" applyNumberFormat="1" applyFont="1" applyAlignment="1">
      <alignment wrapText="1"/>
    </xf>
    <xf numFmtId="0" fontId="10" fillId="3" borderId="0" xfId="0" applyFont="1" applyFill="1"/>
    <xf numFmtId="0" fontId="12" fillId="0" borderId="0" xfId="0" applyFont="1" applyAlignment="1">
      <alignment wrapText="1"/>
    </xf>
    <xf numFmtId="164" fontId="1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0" fillId="0" borderId="0" xfId="0"/>
    <xf numFmtId="0" fontId="14" fillId="0" borderId="1" xfId="0" applyFont="1" applyBorder="1" applyAlignment="1">
      <alignment wrapText="1"/>
    </xf>
    <xf numFmtId="0" fontId="15" fillId="5" borderId="1" xfId="0" applyFont="1" applyFill="1" applyBorder="1" applyAlignment="1">
      <alignment wrapText="1"/>
    </xf>
    <xf numFmtId="164" fontId="15" fillId="5" borderId="1" xfId="0" applyNumberFormat="1" applyFont="1" applyFill="1" applyBorder="1" applyAlignment="1">
      <alignment wrapText="1"/>
    </xf>
    <xf numFmtId="164" fontId="15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000"/>
  <sheetViews>
    <sheetView tabSelected="1" zoomScaleNormal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10" sqref="E10"/>
    </sheetView>
  </sheetViews>
  <sheetFormatPr defaultColWidth="12.5703125" defaultRowHeight="15.75" customHeight="1"/>
  <cols>
    <col min="2" max="2" width="28.85546875" style="28" customWidth="1"/>
    <col min="3" max="3" width="32.28515625" style="28" customWidth="1"/>
    <col min="6" max="6" width="18.7109375" customWidth="1"/>
    <col min="11" max="11" width="21.7109375" customWidth="1"/>
    <col min="12" max="12" width="1.7109375" customWidth="1"/>
    <col min="13" max="13" width="18.7109375" customWidth="1"/>
    <col min="15" max="15" width="13.85546875" customWidth="1"/>
    <col min="18" max="18" width="21.7109375" customWidth="1"/>
    <col min="19" max="19" width="1.7109375" customWidth="1"/>
    <col min="20" max="20" width="18.7109375" customWidth="1"/>
    <col min="25" max="25" width="21.7109375" customWidth="1"/>
    <col min="26" max="26" width="1.7109375" customWidth="1"/>
    <col min="27" max="27" width="18.7109375" customWidth="1"/>
    <col min="32" max="32" width="21.7109375" customWidth="1"/>
    <col min="33" max="33" width="1.7109375" customWidth="1"/>
    <col min="34" max="34" width="18.7109375" customWidth="1"/>
    <col min="39" max="39" width="21.7109375" customWidth="1"/>
    <col min="40" max="40" width="1.7109375" customWidth="1"/>
  </cols>
  <sheetData>
    <row r="1" spans="1:40" ht="15.75" customHeight="1">
      <c r="A1" s="1"/>
      <c r="B1" s="2"/>
      <c r="C1" s="2"/>
      <c r="D1" s="3"/>
      <c r="E1" s="4"/>
      <c r="F1" s="29" t="s">
        <v>0</v>
      </c>
      <c r="G1" s="30"/>
      <c r="H1" s="30"/>
      <c r="I1" s="30"/>
      <c r="J1" s="30"/>
      <c r="K1" s="30"/>
      <c r="L1" s="5"/>
      <c r="M1" s="29" t="s">
        <v>1</v>
      </c>
      <c r="N1" s="30"/>
      <c r="O1" s="30"/>
      <c r="P1" s="30"/>
      <c r="Q1" s="30"/>
      <c r="R1" s="30"/>
      <c r="S1" s="5"/>
      <c r="T1" s="29" t="s">
        <v>2</v>
      </c>
      <c r="U1" s="30"/>
      <c r="V1" s="30"/>
      <c r="W1" s="30"/>
      <c r="X1" s="30"/>
      <c r="Y1" s="30"/>
      <c r="Z1" s="5"/>
      <c r="AA1" s="29" t="s">
        <v>3</v>
      </c>
      <c r="AB1" s="30"/>
      <c r="AC1" s="30"/>
      <c r="AD1" s="30"/>
      <c r="AE1" s="30"/>
      <c r="AF1" s="30"/>
      <c r="AG1" s="5"/>
      <c r="AH1" s="29" t="s">
        <v>4</v>
      </c>
      <c r="AI1" s="30"/>
      <c r="AJ1" s="30"/>
      <c r="AK1" s="30"/>
      <c r="AL1" s="30"/>
      <c r="AM1" s="30"/>
      <c r="AN1" s="5"/>
    </row>
    <row r="2" spans="1:40" ht="38.25">
      <c r="A2" s="6" t="s">
        <v>5</v>
      </c>
      <c r="B2" s="7" t="s">
        <v>6</v>
      </c>
      <c r="C2" s="7" t="s">
        <v>7</v>
      </c>
      <c r="D2" s="6" t="s">
        <v>8</v>
      </c>
      <c r="E2" s="6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8" t="s">
        <v>14</v>
      </c>
      <c r="K2" s="7" t="s">
        <v>15</v>
      </c>
      <c r="L2" s="9"/>
      <c r="M2" s="7" t="s">
        <v>10</v>
      </c>
      <c r="N2" s="7" t="s">
        <v>11</v>
      </c>
      <c r="O2" s="7" t="s">
        <v>12</v>
      </c>
      <c r="P2" s="7" t="s">
        <v>13</v>
      </c>
      <c r="Q2" s="8" t="s">
        <v>14</v>
      </c>
      <c r="R2" s="7" t="s">
        <v>15</v>
      </c>
      <c r="S2" s="9"/>
      <c r="T2" s="7" t="s">
        <v>10</v>
      </c>
      <c r="U2" s="7" t="s">
        <v>11</v>
      </c>
      <c r="V2" s="7" t="s">
        <v>12</v>
      </c>
      <c r="W2" s="7" t="s">
        <v>13</v>
      </c>
      <c r="X2" s="8" t="s">
        <v>14</v>
      </c>
      <c r="Y2" s="7" t="s">
        <v>15</v>
      </c>
      <c r="Z2" s="9"/>
      <c r="AA2" s="7" t="s">
        <v>10</v>
      </c>
      <c r="AB2" s="7" t="s">
        <v>11</v>
      </c>
      <c r="AC2" s="7" t="s">
        <v>12</v>
      </c>
      <c r="AD2" s="7" t="s">
        <v>13</v>
      </c>
      <c r="AE2" s="8" t="s">
        <v>14</v>
      </c>
      <c r="AF2" s="7" t="s">
        <v>15</v>
      </c>
      <c r="AG2" s="9"/>
      <c r="AH2" s="7" t="s">
        <v>10</v>
      </c>
      <c r="AI2" s="7" t="s">
        <v>11</v>
      </c>
      <c r="AJ2" s="7" t="s">
        <v>12</v>
      </c>
      <c r="AK2" s="7" t="s">
        <v>13</v>
      </c>
      <c r="AL2" s="8" t="s">
        <v>14</v>
      </c>
      <c r="AM2" s="7" t="s">
        <v>15</v>
      </c>
      <c r="AN2" s="9"/>
    </row>
    <row r="3" spans="1:40" ht="43.5">
      <c r="A3" s="10">
        <v>512202</v>
      </c>
      <c r="B3" s="11" t="s">
        <v>16</v>
      </c>
      <c r="C3" s="12" t="s">
        <v>16</v>
      </c>
      <c r="D3" s="13">
        <v>1500</v>
      </c>
      <c r="E3" s="14" t="s">
        <v>17</v>
      </c>
      <c r="F3" s="15" t="s">
        <v>18</v>
      </c>
      <c r="G3" s="15">
        <v>120413</v>
      </c>
      <c r="H3" s="15" t="s">
        <v>19</v>
      </c>
      <c r="I3" s="15"/>
      <c r="J3" s="16">
        <v>0</v>
      </c>
      <c r="K3" s="15"/>
      <c r="L3" s="9"/>
      <c r="M3" s="17" t="s">
        <v>20</v>
      </c>
      <c r="N3" s="17" t="s">
        <v>21</v>
      </c>
      <c r="O3" s="17" t="s">
        <v>22</v>
      </c>
      <c r="P3" s="18">
        <v>4.25</v>
      </c>
      <c r="Q3" s="19">
        <v>6375</v>
      </c>
      <c r="R3" s="17" t="s">
        <v>23</v>
      </c>
      <c r="S3" s="9"/>
      <c r="T3" s="15"/>
      <c r="U3" s="15"/>
      <c r="V3" s="15"/>
      <c r="W3" s="15"/>
      <c r="X3" s="16">
        <v>0</v>
      </c>
      <c r="Y3" s="15"/>
      <c r="Z3" s="9"/>
      <c r="AA3" s="15" t="s">
        <v>24</v>
      </c>
      <c r="AB3" s="15">
        <v>75140350018</v>
      </c>
      <c r="AC3" s="15" t="s">
        <v>25</v>
      </c>
      <c r="AD3" s="20">
        <v>8.98</v>
      </c>
      <c r="AE3" s="16">
        <v>13470</v>
      </c>
      <c r="AF3" s="15" t="s">
        <v>26</v>
      </c>
      <c r="AG3" s="9"/>
      <c r="AH3" s="15"/>
      <c r="AI3" s="15"/>
      <c r="AJ3" s="15"/>
      <c r="AK3" s="15"/>
      <c r="AL3" s="16">
        <v>0</v>
      </c>
      <c r="AM3" s="15"/>
      <c r="AN3" s="9"/>
    </row>
    <row r="4" spans="1:40" ht="30">
      <c r="A4" s="10">
        <v>520101</v>
      </c>
      <c r="B4" s="11" t="s">
        <v>27</v>
      </c>
      <c r="C4" s="12" t="s">
        <v>28</v>
      </c>
      <c r="D4" s="21">
        <v>300</v>
      </c>
      <c r="E4" s="14" t="s">
        <v>17</v>
      </c>
      <c r="F4" s="15" t="s">
        <v>29</v>
      </c>
      <c r="G4" s="15">
        <v>328416</v>
      </c>
      <c r="H4" s="15" t="s">
        <v>30</v>
      </c>
      <c r="I4" s="15"/>
      <c r="J4" s="16">
        <v>0</v>
      </c>
      <c r="K4" s="15"/>
      <c r="L4" s="9"/>
      <c r="M4" s="15" t="s">
        <v>31</v>
      </c>
      <c r="N4" s="15" t="s">
        <v>21</v>
      </c>
      <c r="O4" s="15" t="s">
        <v>32</v>
      </c>
      <c r="P4" s="20">
        <v>18.5</v>
      </c>
      <c r="Q4" s="16">
        <v>5550</v>
      </c>
      <c r="R4" s="15" t="s">
        <v>33</v>
      </c>
      <c r="S4" s="9"/>
      <c r="T4" s="15"/>
      <c r="U4" s="15"/>
      <c r="V4" s="15"/>
      <c r="W4" s="15"/>
      <c r="X4" s="16">
        <v>0</v>
      </c>
      <c r="Y4" s="15"/>
      <c r="Z4" s="9"/>
      <c r="AA4" s="17" t="s">
        <v>34</v>
      </c>
      <c r="AB4" s="17">
        <v>417</v>
      </c>
      <c r="AC4" s="17" t="s">
        <v>35</v>
      </c>
      <c r="AD4" s="18">
        <v>24.34</v>
      </c>
      <c r="AE4" s="19">
        <v>7302</v>
      </c>
      <c r="AF4" s="17" t="s">
        <v>36</v>
      </c>
      <c r="AG4" s="9"/>
      <c r="AH4" s="15" t="s">
        <v>37</v>
      </c>
      <c r="AI4" s="15" t="s">
        <v>38</v>
      </c>
      <c r="AJ4" s="15" t="s">
        <v>35</v>
      </c>
      <c r="AK4" s="20">
        <v>25.23</v>
      </c>
      <c r="AL4" s="16">
        <v>7568</v>
      </c>
      <c r="AM4" s="15" t="s">
        <v>39</v>
      </c>
      <c r="AN4" s="9"/>
    </row>
    <row r="5" spans="1:40" ht="43.5">
      <c r="A5" s="10">
        <v>520103</v>
      </c>
      <c r="B5" s="11" t="s">
        <v>40</v>
      </c>
      <c r="C5" s="12" t="s">
        <v>41</v>
      </c>
      <c r="D5" s="21">
        <v>125</v>
      </c>
      <c r="E5" s="14" t="s">
        <v>17</v>
      </c>
      <c r="F5" s="15" t="s">
        <v>42</v>
      </c>
      <c r="G5" s="15"/>
      <c r="H5" s="15"/>
      <c r="I5" s="15"/>
      <c r="J5" s="16">
        <v>0</v>
      </c>
      <c r="K5" s="15"/>
      <c r="L5" s="9"/>
      <c r="M5" s="17" t="s">
        <v>43</v>
      </c>
      <c r="N5" s="17" t="s">
        <v>21</v>
      </c>
      <c r="O5" s="17" t="s">
        <v>32</v>
      </c>
      <c r="P5" s="18">
        <v>32</v>
      </c>
      <c r="Q5" s="19">
        <v>4000</v>
      </c>
      <c r="R5" s="17" t="s">
        <v>44</v>
      </c>
      <c r="S5" s="9"/>
      <c r="T5" s="15"/>
      <c r="U5" s="15"/>
      <c r="V5" s="15"/>
      <c r="W5" s="15"/>
      <c r="X5" s="16">
        <v>0</v>
      </c>
      <c r="Y5" s="15"/>
      <c r="Z5" s="9"/>
      <c r="AA5" s="15" t="s">
        <v>45</v>
      </c>
      <c r="AB5" s="15" t="s">
        <v>46</v>
      </c>
      <c r="AC5" s="15" t="s">
        <v>47</v>
      </c>
      <c r="AD5" s="20">
        <v>39.97</v>
      </c>
      <c r="AE5" s="16">
        <v>4996.25</v>
      </c>
      <c r="AF5" s="15" t="s">
        <v>48</v>
      </c>
      <c r="AG5" s="9"/>
      <c r="AH5" s="15" t="s">
        <v>46</v>
      </c>
      <c r="AI5" s="15" t="s">
        <v>49</v>
      </c>
      <c r="AJ5" s="15" t="s">
        <v>50</v>
      </c>
      <c r="AK5" s="20">
        <v>52.56</v>
      </c>
      <c r="AL5" s="16">
        <v>6569.64</v>
      </c>
      <c r="AM5" s="15"/>
      <c r="AN5" s="9"/>
    </row>
    <row r="6" spans="1:40" ht="30">
      <c r="A6" s="10">
        <v>520111</v>
      </c>
      <c r="B6" s="11" t="s">
        <v>51</v>
      </c>
      <c r="C6" s="12" t="s">
        <v>51</v>
      </c>
      <c r="D6" s="21">
        <v>50</v>
      </c>
      <c r="E6" s="14" t="s">
        <v>17</v>
      </c>
      <c r="F6" s="15" t="s">
        <v>52</v>
      </c>
      <c r="G6" s="15">
        <v>265510</v>
      </c>
      <c r="H6" s="15" t="s">
        <v>53</v>
      </c>
      <c r="I6" s="20">
        <v>44.47</v>
      </c>
      <c r="J6" s="16">
        <v>2223.5</v>
      </c>
      <c r="K6" s="15" t="s">
        <v>54</v>
      </c>
      <c r="L6" s="9"/>
      <c r="M6" s="15" t="s">
        <v>55</v>
      </c>
      <c r="N6" s="15" t="s">
        <v>21</v>
      </c>
      <c r="O6" s="15" t="s">
        <v>32</v>
      </c>
      <c r="P6" s="20">
        <v>22</v>
      </c>
      <c r="Q6" s="16">
        <v>1100</v>
      </c>
      <c r="R6" s="15" t="s">
        <v>56</v>
      </c>
      <c r="S6" s="9"/>
      <c r="T6" s="15"/>
      <c r="U6" s="15"/>
      <c r="V6" s="15"/>
      <c r="W6" s="15"/>
      <c r="X6" s="16">
        <v>0</v>
      </c>
      <c r="Y6" s="15"/>
      <c r="Z6" s="9"/>
      <c r="AA6" s="15" t="s">
        <v>57</v>
      </c>
      <c r="AB6" s="15">
        <v>29421</v>
      </c>
      <c r="AC6" s="15" t="s">
        <v>58</v>
      </c>
      <c r="AD6" s="20">
        <v>42.13</v>
      </c>
      <c r="AE6" s="16">
        <v>2106.5</v>
      </c>
      <c r="AF6" s="15" t="s">
        <v>59</v>
      </c>
      <c r="AG6" s="9"/>
      <c r="AH6" s="17" t="s">
        <v>60</v>
      </c>
      <c r="AI6" s="17" t="s">
        <v>61</v>
      </c>
      <c r="AJ6" s="17" t="s">
        <v>62</v>
      </c>
      <c r="AK6" s="18">
        <v>41.63</v>
      </c>
      <c r="AL6" s="19">
        <v>2081.67</v>
      </c>
      <c r="AM6" s="18" t="s">
        <v>63</v>
      </c>
      <c r="AN6" s="9"/>
    </row>
    <row r="7" spans="1:40" ht="43.5">
      <c r="A7" s="10">
        <v>520114</v>
      </c>
      <c r="B7" s="11" t="s">
        <v>64</v>
      </c>
      <c r="C7" s="12" t="s">
        <v>65</v>
      </c>
      <c r="D7" s="21">
        <v>200</v>
      </c>
      <c r="E7" s="14" t="s">
        <v>17</v>
      </c>
      <c r="F7" s="15" t="s">
        <v>66</v>
      </c>
      <c r="G7" s="15">
        <v>327650</v>
      </c>
      <c r="H7" s="15" t="s">
        <v>30</v>
      </c>
      <c r="I7" s="15"/>
      <c r="J7" s="16">
        <v>0</v>
      </c>
      <c r="K7" s="15"/>
      <c r="L7" s="9"/>
      <c r="M7" s="15" t="s">
        <v>67</v>
      </c>
      <c r="N7" s="15" t="s">
        <v>21</v>
      </c>
      <c r="O7" s="15" t="s">
        <v>32</v>
      </c>
      <c r="P7" s="20">
        <v>16.5</v>
      </c>
      <c r="Q7" s="16">
        <v>3300</v>
      </c>
      <c r="R7" s="15" t="s">
        <v>68</v>
      </c>
      <c r="S7" s="9"/>
      <c r="T7" s="15"/>
      <c r="U7" s="15"/>
      <c r="V7" s="15"/>
      <c r="W7" s="15"/>
      <c r="X7" s="16">
        <v>0</v>
      </c>
      <c r="Y7" s="15"/>
      <c r="Z7" s="9"/>
      <c r="AA7" s="15" t="s">
        <v>69</v>
      </c>
      <c r="AB7" s="15">
        <v>26594</v>
      </c>
      <c r="AC7" s="15" t="s">
        <v>70</v>
      </c>
      <c r="AD7" s="20">
        <v>25.66</v>
      </c>
      <c r="AE7" s="16">
        <v>5132</v>
      </c>
      <c r="AF7" s="15" t="s">
        <v>71</v>
      </c>
      <c r="AG7" s="9"/>
      <c r="AH7" s="17" t="s">
        <v>72</v>
      </c>
      <c r="AI7" s="17" t="s">
        <v>38</v>
      </c>
      <c r="AJ7" s="17" t="s">
        <v>35</v>
      </c>
      <c r="AK7" s="18">
        <v>18.13</v>
      </c>
      <c r="AL7" s="19">
        <v>3626</v>
      </c>
      <c r="AM7" s="17" t="s">
        <v>73</v>
      </c>
      <c r="AN7" s="9"/>
    </row>
    <row r="8" spans="1:40" ht="43.5">
      <c r="A8" s="10">
        <v>520116</v>
      </c>
      <c r="B8" s="11" t="s">
        <v>74</v>
      </c>
      <c r="C8" s="12" t="s">
        <v>75</v>
      </c>
      <c r="D8" s="21">
        <v>200</v>
      </c>
      <c r="E8" s="14" t="s">
        <v>17</v>
      </c>
      <c r="F8" s="15" t="s">
        <v>76</v>
      </c>
      <c r="G8" s="15">
        <v>328026</v>
      </c>
      <c r="H8" s="15" t="s">
        <v>30</v>
      </c>
      <c r="I8" s="15"/>
      <c r="J8" s="16">
        <v>0</v>
      </c>
      <c r="K8" s="15"/>
      <c r="L8" s="9"/>
      <c r="M8" s="15" t="s">
        <v>77</v>
      </c>
      <c r="N8" s="15" t="s">
        <v>21</v>
      </c>
      <c r="O8" s="15" t="s">
        <v>32</v>
      </c>
      <c r="P8" s="20">
        <v>17.75</v>
      </c>
      <c r="Q8" s="16">
        <v>3550</v>
      </c>
      <c r="R8" s="15" t="s">
        <v>78</v>
      </c>
      <c r="S8" s="9"/>
      <c r="T8" s="15"/>
      <c r="U8" s="15"/>
      <c r="V8" s="15"/>
      <c r="W8" s="15"/>
      <c r="X8" s="16">
        <v>0</v>
      </c>
      <c r="Y8" s="15"/>
      <c r="Z8" s="9"/>
      <c r="AA8" s="15" t="s">
        <v>79</v>
      </c>
      <c r="AB8" s="15">
        <v>100482150</v>
      </c>
      <c r="AC8" s="15" t="s">
        <v>70</v>
      </c>
      <c r="AD8" s="20">
        <v>28.99</v>
      </c>
      <c r="AE8" s="16">
        <v>5798</v>
      </c>
      <c r="AF8" s="15" t="s">
        <v>80</v>
      </c>
      <c r="AG8" s="9"/>
      <c r="AH8" s="17" t="s">
        <v>81</v>
      </c>
      <c r="AI8" s="17" t="s">
        <v>38</v>
      </c>
      <c r="AJ8" s="17" t="s">
        <v>35</v>
      </c>
      <c r="AK8" s="18">
        <v>21.57</v>
      </c>
      <c r="AL8" s="19">
        <v>4314</v>
      </c>
      <c r="AM8" s="17" t="s">
        <v>82</v>
      </c>
      <c r="AN8" s="9"/>
    </row>
    <row r="9" spans="1:40" ht="43.5">
      <c r="A9" s="10">
        <v>520118</v>
      </c>
      <c r="B9" s="11" t="s">
        <v>83</v>
      </c>
      <c r="C9" s="12" t="s">
        <v>84</v>
      </c>
      <c r="D9" s="21">
        <v>25</v>
      </c>
      <c r="E9" s="14" t="s">
        <v>17</v>
      </c>
      <c r="F9" s="15" t="s">
        <v>42</v>
      </c>
      <c r="G9" s="15"/>
      <c r="H9" s="15"/>
      <c r="I9" s="15"/>
      <c r="J9" s="16">
        <v>0</v>
      </c>
      <c r="K9" s="15"/>
      <c r="L9" s="9"/>
      <c r="M9" s="15" t="s">
        <v>85</v>
      </c>
      <c r="N9" s="15" t="s">
        <v>21</v>
      </c>
      <c r="O9" s="15" t="s">
        <v>86</v>
      </c>
      <c r="P9" s="20">
        <v>38</v>
      </c>
      <c r="Q9" s="16">
        <v>950</v>
      </c>
      <c r="R9" s="15" t="s">
        <v>87</v>
      </c>
      <c r="S9" s="9"/>
      <c r="T9" s="15"/>
      <c r="U9" s="15"/>
      <c r="V9" s="15"/>
      <c r="W9" s="15"/>
      <c r="X9" s="16">
        <v>0</v>
      </c>
      <c r="Y9" s="15"/>
      <c r="Z9" s="9"/>
      <c r="AA9" s="15" t="s">
        <v>88</v>
      </c>
      <c r="AB9" s="15" t="s">
        <v>89</v>
      </c>
      <c r="AC9" s="15" t="s">
        <v>90</v>
      </c>
      <c r="AD9" s="20">
        <v>57</v>
      </c>
      <c r="AE9" s="16">
        <v>1425</v>
      </c>
      <c r="AF9" s="15" t="s">
        <v>91</v>
      </c>
      <c r="AG9" s="9"/>
      <c r="AH9" s="17">
        <v>21903</v>
      </c>
      <c r="AI9" s="17" t="s">
        <v>92</v>
      </c>
      <c r="AJ9" s="17" t="s">
        <v>35</v>
      </c>
      <c r="AK9" s="18">
        <v>105.89</v>
      </c>
      <c r="AL9" s="19">
        <v>2647.33</v>
      </c>
      <c r="AM9" s="17" t="s">
        <v>93</v>
      </c>
      <c r="AN9" s="9"/>
    </row>
    <row r="10" spans="1:40" ht="33" customHeight="1">
      <c r="A10" s="10">
        <v>520119</v>
      </c>
      <c r="B10" s="11" t="s">
        <v>94</v>
      </c>
      <c r="C10" s="12" t="s">
        <v>94</v>
      </c>
      <c r="D10" s="21">
        <v>25</v>
      </c>
      <c r="E10" s="14" t="s">
        <v>17</v>
      </c>
      <c r="F10" s="15" t="s">
        <v>95</v>
      </c>
      <c r="G10" s="15">
        <v>308636</v>
      </c>
      <c r="H10" s="15" t="s">
        <v>96</v>
      </c>
      <c r="I10" s="20">
        <v>49</v>
      </c>
      <c r="J10" s="16">
        <v>1225</v>
      </c>
      <c r="K10" s="15" t="s">
        <v>97</v>
      </c>
      <c r="L10" s="9"/>
      <c r="M10" s="15" t="s">
        <v>98</v>
      </c>
      <c r="N10" s="15" t="s">
        <v>21</v>
      </c>
      <c r="O10" s="15" t="s">
        <v>86</v>
      </c>
      <c r="P10" s="20">
        <v>52</v>
      </c>
      <c r="Q10" s="16">
        <v>1300</v>
      </c>
      <c r="R10" s="15" t="s">
        <v>99</v>
      </c>
      <c r="S10" s="9"/>
      <c r="T10" s="15"/>
      <c r="U10" s="15"/>
      <c r="V10" s="15"/>
      <c r="W10" s="15"/>
      <c r="X10" s="16">
        <v>0</v>
      </c>
      <c r="Y10" s="15"/>
      <c r="Z10" s="9"/>
      <c r="AA10" s="15" t="s">
        <v>100</v>
      </c>
      <c r="AB10" s="15" t="s">
        <v>101</v>
      </c>
      <c r="AC10" s="15" t="s">
        <v>90</v>
      </c>
      <c r="AD10" s="20">
        <v>48.65</v>
      </c>
      <c r="AE10" s="16">
        <v>1216.25</v>
      </c>
      <c r="AF10" s="15" t="s">
        <v>102</v>
      </c>
      <c r="AG10" s="9"/>
      <c r="AH10" s="17">
        <v>21939</v>
      </c>
      <c r="AI10" s="17" t="s">
        <v>92</v>
      </c>
      <c r="AJ10" s="17" t="s">
        <v>35</v>
      </c>
      <c r="AK10" s="18">
        <v>73.53</v>
      </c>
      <c r="AL10" s="19">
        <v>1838.33</v>
      </c>
      <c r="AM10" s="17" t="s">
        <v>103</v>
      </c>
      <c r="AN10" s="9"/>
    </row>
    <row r="11" spans="1:40" ht="86.25">
      <c r="A11" s="10">
        <v>520121</v>
      </c>
      <c r="B11" s="11" t="s">
        <v>104</v>
      </c>
      <c r="C11" s="12" t="s">
        <v>105</v>
      </c>
      <c r="D11" s="13">
        <v>9000</v>
      </c>
      <c r="E11" s="14" t="s">
        <v>17</v>
      </c>
      <c r="F11" s="15" t="s">
        <v>106</v>
      </c>
      <c r="G11" s="15">
        <v>328930</v>
      </c>
      <c r="H11" s="15" t="s">
        <v>107</v>
      </c>
      <c r="I11" s="20">
        <v>30</v>
      </c>
      <c r="J11" s="16">
        <v>270000</v>
      </c>
      <c r="K11" s="15" t="s">
        <v>108</v>
      </c>
      <c r="L11" s="9"/>
      <c r="M11" s="15" t="s">
        <v>109</v>
      </c>
      <c r="N11" s="15" t="s">
        <v>21</v>
      </c>
      <c r="O11" s="15" t="s">
        <v>86</v>
      </c>
      <c r="P11" s="20">
        <v>43.8</v>
      </c>
      <c r="Q11" s="16">
        <v>394200</v>
      </c>
      <c r="R11" s="15" t="s">
        <v>110</v>
      </c>
      <c r="S11" s="9"/>
      <c r="T11" s="15"/>
      <c r="U11" s="15"/>
      <c r="V11" s="15"/>
      <c r="W11" s="15"/>
      <c r="X11" s="16">
        <v>0</v>
      </c>
      <c r="Y11" s="15"/>
      <c r="Z11" s="9"/>
      <c r="AA11" s="15"/>
      <c r="AB11" s="15"/>
      <c r="AC11" s="15" t="s">
        <v>42</v>
      </c>
      <c r="AD11" s="15"/>
      <c r="AE11" s="16">
        <v>0</v>
      </c>
      <c r="AF11" s="15" t="s">
        <v>111</v>
      </c>
      <c r="AG11" s="9"/>
      <c r="AH11" s="17" t="s">
        <v>112</v>
      </c>
      <c r="AI11" s="17" t="s">
        <v>61</v>
      </c>
      <c r="AJ11" s="17" t="s">
        <v>113</v>
      </c>
      <c r="AK11" s="18">
        <v>24.71</v>
      </c>
      <c r="AL11" s="19">
        <v>222352.94</v>
      </c>
      <c r="AM11" s="17" t="s">
        <v>114</v>
      </c>
      <c r="AN11" s="9"/>
    </row>
    <row r="12" spans="1:40" ht="43.5">
      <c r="A12" s="10">
        <v>520122</v>
      </c>
      <c r="B12" s="11" t="s">
        <v>115</v>
      </c>
      <c r="C12" s="12" t="s">
        <v>116</v>
      </c>
      <c r="D12" s="21">
        <v>375</v>
      </c>
      <c r="E12" s="14" t="s">
        <v>17</v>
      </c>
      <c r="F12" s="15" t="s">
        <v>42</v>
      </c>
      <c r="G12" s="15"/>
      <c r="H12" s="15"/>
      <c r="I12" s="15"/>
      <c r="J12" s="16">
        <v>0</v>
      </c>
      <c r="K12" s="15"/>
      <c r="L12" s="9"/>
      <c r="M12" s="15" t="s">
        <v>117</v>
      </c>
      <c r="N12" s="15" t="s">
        <v>21</v>
      </c>
      <c r="O12" s="15" t="s">
        <v>32</v>
      </c>
      <c r="P12" s="20">
        <v>15.25</v>
      </c>
      <c r="Q12" s="16">
        <v>5718.75</v>
      </c>
      <c r="R12" s="15" t="s">
        <v>118</v>
      </c>
      <c r="S12" s="9"/>
      <c r="T12" s="15"/>
      <c r="U12" s="15"/>
      <c r="V12" s="15"/>
      <c r="W12" s="15"/>
      <c r="X12" s="16">
        <v>0</v>
      </c>
      <c r="Y12" s="15"/>
      <c r="Z12" s="9"/>
      <c r="AA12" s="15" t="s">
        <v>119</v>
      </c>
      <c r="AB12" s="15">
        <v>100484468</v>
      </c>
      <c r="AC12" s="15" t="s">
        <v>70</v>
      </c>
      <c r="AD12" s="20">
        <v>21.67</v>
      </c>
      <c r="AE12" s="16">
        <v>8126.25</v>
      </c>
      <c r="AF12" s="15" t="s">
        <v>82</v>
      </c>
      <c r="AG12" s="9"/>
      <c r="AH12" s="17" t="s">
        <v>120</v>
      </c>
      <c r="AI12" s="17" t="s">
        <v>38</v>
      </c>
      <c r="AJ12" s="17" t="s">
        <v>35</v>
      </c>
      <c r="AK12" s="18">
        <v>15.03</v>
      </c>
      <c r="AL12" s="19">
        <v>5636.25</v>
      </c>
      <c r="AM12" s="17" t="s">
        <v>121</v>
      </c>
      <c r="AN12" s="9"/>
    </row>
    <row r="13" spans="1:40" ht="30">
      <c r="A13" s="10">
        <v>520125</v>
      </c>
      <c r="B13" s="11" t="s">
        <v>122</v>
      </c>
      <c r="C13" s="12" t="s">
        <v>122</v>
      </c>
      <c r="D13" s="21">
        <v>50</v>
      </c>
      <c r="E13" s="14" t="s">
        <v>17</v>
      </c>
      <c r="F13" s="15" t="s">
        <v>42</v>
      </c>
      <c r="G13" s="15"/>
      <c r="H13" s="15"/>
      <c r="I13" s="15"/>
      <c r="J13" s="16">
        <v>0</v>
      </c>
      <c r="K13" s="15"/>
      <c r="L13" s="9"/>
      <c r="M13" s="17" t="s">
        <v>123</v>
      </c>
      <c r="N13" s="17" t="s">
        <v>21</v>
      </c>
      <c r="O13" s="17" t="s">
        <v>124</v>
      </c>
      <c r="P13" s="18">
        <v>39</v>
      </c>
      <c r="Q13" s="19">
        <v>1950</v>
      </c>
      <c r="R13" s="17" t="s">
        <v>125</v>
      </c>
      <c r="S13" s="9"/>
      <c r="T13" s="15"/>
      <c r="U13" s="15"/>
      <c r="V13" s="15"/>
      <c r="W13" s="15"/>
      <c r="X13" s="16">
        <v>0</v>
      </c>
      <c r="Y13" s="15"/>
      <c r="Z13" s="9"/>
      <c r="AA13" s="15"/>
      <c r="AB13" s="15"/>
      <c r="AC13" s="15" t="s">
        <v>42</v>
      </c>
      <c r="AD13" s="15"/>
      <c r="AE13" s="16">
        <v>0</v>
      </c>
      <c r="AF13" s="15" t="s">
        <v>42</v>
      </c>
      <c r="AG13" s="9"/>
      <c r="AH13" s="15">
        <v>3103016</v>
      </c>
      <c r="AI13" s="15" t="s">
        <v>126</v>
      </c>
      <c r="AJ13" s="15" t="s">
        <v>127</v>
      </c>
      <c r="AK13" s="20">
        <v>59.71</v>
      </c>
      <c r="AL13" s="16">
        <v>2985.71</v>
      </c>
      <c r="AM13" s="15" t="s">
        <v>128</v>
      </c>
      <c r="AN13" s="9"/>
    </row>
    <row r="14" spans="1:40" ht="43.5">
      <c r="A14" s="10">
        <v>520224</v>
      </c>
      <c r="B14" s="11" t="s">
        <v>129</v>
      </c>
      <c r="C14" s="12" t="s">
        <v>129</v>
      </c>
      <c r="D14" s="21">
        <v>50</v>
      </c>
      <c r="E14" s="14" t="s">
        <v>17</v>
      </c>
      <c r="F14" s="15" t="s">
        <v>130</v>
      </c>
      <c r="G14" s="15">
        <v>271306</v>
      </c>
      <c r="H14" s="15" t="s">
        <v>53</v>
      </c>
      <c r="I14" s="20">
        <v>57.03</v>
      </c>
      <c r="J14" s="16">
        <v>2851.5</v>
      </c>
      <c r="K14" s="15" t="s">
        <v>131</v>
      </c>
      <c r="L14" s="9"/>
      <c r="M14" s="17" t="s">
        <v>132</v>
      </c>
      <c r="N14" s="17" t="s">
        <v>21</v>
      </c>
      <c r="O14" s="17" t="s">
        <v>133</v>
      </c>
      <c r="P14" s="18">
        <v>21</v>
      </c>
      <c r="Q14" s="19">
        <v>1050</v>
      </c>
      <c r="R14" s="17" t="s">
        <v>134</v>
      </c>
      <c r="S14" s="9"/>
      <c r="T14" s="15"/>
      <c r="U14" s="15"/>
      <c r="V14" s="15"/>
      <c r="W14" s="15"/>
      <c r="X14" s="16">
        <v>0</v>
      </c>
      <c r="Y14" s="15"/>
      <c r="Z14" s="9"/>
      <c r="AA14" s="15" t="s">
        <v>135</v>
      </c>
      <c r="AB14" s="15" t="s">
        <v>136</v>
      </c>
      <c r="AC14" s="15" t="s">
        <v>137</v>
      </c>
      <c r="AD14" s="20">
        <v>46.33</v>
      </c>
      <c r="AE14" s="16">
        <v>2316.5</v>
      </c>
      <c r="AF14" s="15" t="s">
        <v>138</v>
      </c>
      <c r="AG14" s="9"/>
      <c r="AH14" s="15" t="s">
        <v>139</v>
      </c>
      <c r="AI14" s="15" t="s">
        <v>140</v>
      </c>
      <c r="AJ14" s="15" t="s">
        <v>35</v>
      </c>
      <c r="AK14" s="20">
        <v>42.92</v>
      </c>
      <c r="AL14" s="16">
        <v>2145.83</v>
      </c>
      <c r="AM14" s="15" t="s">
        <v>141</v>
      </c>
      <c r="AN14" s="9"/>
    </row>
    <row r="15" spans="1:40" ht="43.5">
      <c r="A15" s="10">
        <v>520225</v>
      </c>
      <c r="B15" s="11" t="s">
        <v>142</v>
      </c>
      <c r="C15" s="12" t="s">
        <v>142</v>
      </c>
      <c r="D15" s="21">
        <v>50</v>
      </c>
      <c r="E15" s="14" t="s">
        <v>17</v>
      </c>
      <c r="F15" s="15" t="s">
        <v>42</v>
      </c>
      <c r="G15" s="15"/>
      <c r="H15" s="15"/>
      <c r="I15" s="15"/>
      <c r="J15" s="16">
        <v>0</v>
      </c>
      <c r="K15" s="15"/>
      <c r="L15" s="9"/>
      <c r="M15" s="17" t="s">
        <v>143</v>
      </c>
      <c r="N15" s="17" t="s">
        <v>21</v>
      </c>
      <c r="O15" s="17" t="s">
        <v>133</v>
      </c>
      <c r="P15" s="18">
        <v>18.5</v>
      </c>
      <c r="Q15" s="19">
        <v>925</v>
      </c>
      <c r="R15" s="17" t="s">
        <v>144</v>
      </c>
      <c r="S15" s="9"/>
      <c r="T15" s="15"/>
      <c r="U15" s="15"/>
      <c r="V15" s="15"/>
      <c r="W15" s="15"/>
      <c r="X15" s="16">
        <v>0</v>
      </c>
      <c r="Y15" s="15"/>
      <c r="Z15" s="9"/>
      <c r="AA15" s="15" t="s">
        <v>145</v>
      </c>
      <c r="AB15" s="15" t="s">
        <v>146</v>
      </c>
      <c r="AC15" s="15" t="s">
        <v>147</v>
      </c>
      <c r="AD15" s="20">
        <v>28</v>
      </c>
      <c r="AE15" s="16">
        <v>1400</v>
      </c>
      <c r="AF15" s="15" t="s">
        <v>148</v>
      </c>
      <c r="AG15" s="9"/>
      <c r="AH15" s="15" t="s">
        <v>149</v>
      </c>
      <c r="AI15" s="15" t="s">
        <v>140</v>
      </c>
      <c r="AJ15" s="15" t="s">
        <v>35</v>
      </c>
      <c r="AK15" s="20">
        <v>37.1</v>
      </c>
      <c r="AL15" s="16">
        <v>1855</v>
      </c>
      <c r="AM15" s="15" t="s">
        <v>150</v>
      </c>
      <c r="AN15" s="9"/>
    </row>
    <row r="16" spans="1:40" ht="72">
      <c r="A16" s="10">
        <v>520314</v>
      </c>
      <c r="B16" s="11" t="s">
        <v>151</v>
      </c>
      <c r="C16" s="12" t="s">
        <v>152</v>
      </c>
      <c r="D16" s="21">
        <v>150</v>
      </c>
      <c r="E16" s="14" t="s">
        <v>17</v>
      </c>
      <c r="F16" s="15" t="s">
        <v>42</v>
      </c>
      <c r="G16" s="15"/>
      <c r="H16" s="15"/>
      <c r="I16" s="15"/>
      <c r="J16" s="16">
        <v>0</v>
      </c>
      <c r="K16" s="15"/>
      <c r="L16" s="9"/>
      <c r="M16" s="17" t="s">
        <v>153</v>
      </c>
      <c r="N16" s="17" t="s">
        <v>21</v>
      </c>
      <c r="O16" s="17" t="s">
        <v>154</v>
      </c>
      <c r="P16" s="18">
        <v>58</v>
      </c>
      <c r="Q16" s="19">
        <v>8700</v>
      </c>
      <c r="R16" s="17" t="s">
        <v>155</v>
      </c>
      <c r="S16" s="9"/>
      <c r="T16" s="15"/>
      <c r="U16" s="15"/>
      <c r="V16" s="15"/>
      <c r="W16" s="15"/>
      <c r="X16" s="16">
        <v>0</v>
      </c>
      <c r="Y16" s="15"/>
      <c r="Z16" s="9"/>
      <c r="AA16" s="15"/>
      <c r="AB16" s="15"/>
      <c r="AC16" s="15" t="s">
        <v>42</v>
      </c>
      <c r="AD16" s="15"/>
      <c r="AE16" s="16">
        <v>0</v>
      </c>
      <c r="AF16" s="15" t="s">
        <v>156</v>
      </c>
      <c r="AG16" s="9"/>
      <c r="AH16" s="15">
        <v>51600247</v>
      </c>
      <c r="AI16" s="15" t="s">
        <v>157</v>
      </c>
      <c r="AJ16" s="15" t="s">
        <v>158</v>
      </c>
      <c r="AK16" s="20">
        <v>70.47</v>
      </c>
      <c r="AL16" s="16">
        <v>10570.71</v>
      </c>
      <c r="AM16" s="15" t="s">
        <v>159</v>
      </c>
      <c r="AN16" s="9"/>
    </row>
    <row r="17" spans="1:40" ht="72">
      <c r="A17" s="10">
        <v>520315</v>
      </c>
      <c r="B17" s="11" t="s">
        <v>160</v>
      </c>
      <c r="C17" s="12" t="s">
        <v>161</v>
      </c>
      <c r="D17" s="21">
        <v>50</v>
      </c>
      <c r="E17" s="14" t="s">
        <v>17</v>
      </c>
      <c r="F17" s="15" t="s">
        <v>42</v>
      </c>
      <c r="G17" s="15"/>
      <c r="H17" s="15"/>
      <c r="I17" s="15"/>
      <c r="J17" s="16">
        <v>0</v>
      </c>
      <c r="K17" s="15"/>
      <c r="L17" s="9"/>
      <c r="M17" s="17" t="s">
        <v>162</v>
      </c>
      <c r="N17" s="17" t="s">
        <v>21</v>
      </c>
      <c r="O17" s="17" t="s">
        <v>163</v>
      </c>
      <c r="P17" s="18">
        <v>42</v>
      </c>
      <c r="Q17" s="19">
        <v>2100</v>
      </c>
      <c r="R17" s="17" t="s">
        <v>164</v>
      </c>
      <c r="S17" s="9"/>
      <c r="T17" s="15"/>
      <c r="U17" s="15"/>
      <c r="V17" s="15"/>
      <c r="W17" s="15"/>
      <c r="X17" s="16">
        <v>0</v>
      </c>
      <c r="Y17" s="15"/>
      <c r="Z17" s="9"/>
      <c r="AA17" s="15"/>
      <c r="AB17" s="15"/>
      <c r="AC17" s="15" t="s">
        <v>42</v>
      </c>
      <c r="AD17" s="15"/>
      <c r="AE17" s="16">
        <v>0</v>
      </c>
      <c r="AF17" s="15" t="s">
        <v>156</v>
      </c>
      <c r="AG17" s="9"/>
      <c r="AH17" s="15">
        <v>51600249</v>
      </c>
      <c r="AI17" s="15" t="s">
        <v>157</v>
      </c>
      <c r="AJ17" s="15" t="s">
        <v>165</v>
      </c>
      <c r="AK17" s="20">
        <v>51.8</v>
      </c>
      <c r="AL17" s="16">
        <v>2590</v>
      </c>
      <c r="AM17" s="15" t="s">
        <v>166</v>
      </c>
      <c r="AN17" s="9"/>
    </row>
    <row r="18" spans="1:40" ht="72">
      <c r="A18" s="10">
        <v>520316</v>
      </c>
      <c r="B18" s="11" t="s">
        <v>167</v>
      </c>
      <c r="C18" s="12" t="s">
        <v>168</v>
      </c>
      <c r="D18" s="21">
        <v>100</v>
      </c>
      <c r="E18" s="14" t="s">
        <v>17</v>
      </c>
      <c r="F18" s="15" t="s">
        <v>42</v>
      </c>
      <c r="G18" s="15"/>
      <c r="H18" s="15"/>
      <c r="I18" s="15"/>
      <c r="J18" s="16">
        <v>0</v>
      </c>
      <c r="K18" s="15"/>
      <c r="L18" s="9"/>
      <c r="M18" s="17" t="s">
        <v>169</v>
      </c>
      <c r="N18" s="17" t="s">
        <v>21</v>
      </c>
      <c r="O18" s="17" t="s">
        <v>163</v>
      </c>
      <c r="P18" s="18">
        <v>36</v>
      </c>
      <c r="Q18" s="19">
        <v>3600</v>
      </c>
      <c r="R18" s="17" t="s">
        <v>170</v>
      </c>
      <c r="S18" s="9"/>
      <c r="T18" s="15"/>
      <c r="U18" s="15"/>
      <c r="V18" s="15"/>
      <c r="W18" s="15"/>
      <c r="X18" s="16">
        <v>0</v>
      </c>
      <c r="Y18" s="15"/>
      <c r="Z18" s="9"/>
      <c r="AA18" s="15"/>
      <c r="AB18" s="15"/>
      <c r="AC18" s="15" t="s">
        <v>42</v>
      </c>
      <c r="AD18" s="15"/>
      <c r="AE18" s="16">
        <v>0</v>
      </c>
      <c r="AF18" s="15" t="s">
        <v>156</v>
      </c>
      <c r="AG18" s="9"/>
      <c r="AH18" s="15">
        <v>51600255</v>
      </c>
      <c r="AI18" s="15" t="s">
        <v>157</v>
      </c>
      <c r="AJ18" s="15" t="s">
        <v>158</v>
      </c>
      <c r="AK18" s="20">
        <v>31.06</v>
      </c>
      <c r="AL18" s="16">
        <v>3105.71</v>
      </c>
      <c r="AM18" s="15" t="s">
        <v>171</v>
      </c>
      <c r="AN18" s="9"/>
    </row>
    <row r="19" spans="1:40" ht="72">
      <c r="A19" s="10">
        <v>520317</v>
      </c>
      <c r="B19" s="11" t="s">
        <v>172</v>
      </c>
      <c r="C19" s="12" t="s">
        <v>173</v>
      </c>
      <c r="D19" s="21">
        <v>25</v>
      </c>
      <c r="E19" s="14" t="s">
        <v>17</v>
      </c>
      <c r="F19" s="15" t="s">
        <v>42</v>
      </c>
      <c r="G19" s="15"/>
      <c r="H19" s="15"/>
      <c r="I19" s="15"/>
      <c r="J19" s="16">
        <v>0</v>
      </c>
      <c r="K19" s="15"/>
      <c r="L19" s="9"/>
      <c r="M19" s="17" t="s">
        <v>174</v>
      </c>
      <c r="N19" s="17" t="s">
        <v>21</v>
      </c>
      <c r="O19" s="17" t="s">
        <v>163</v>
      </c>
      <c r="P19" s="18">
        <v>28</v>
      </c>
      <c r="Q19" s="19">
        <v>700</v>
      </c>
      <c r="R19" s="17" t="s">
        <v>175</v>
      </c>
      <c r="S19" s="9"/>
      <c r="T19" s="15"/>
      <c r="U19" s="15"/>
      <c r="V19" s="15"/>
      <c r="W19" s="15"/>
      <c r="X19" s="16">
        <v>0</v>
      </c>
      <c r="Y19" s="15"/>
      <c r="Z19" s="9"/>
      <c r="AA19" s="15"/>
      <c r="AB19" s="15"/>
      <c r="AC19" s="15" t="s">
        <v>42</v>
      </c>
      <c r="AD19" s="15"/>
      <c r="AE19" s="16">
        <v>0</v>
      </c>
      <c r="AF19" s="15" t="s">
        <v>156</v>
      </c>
      <c r="AG19" s="9"/>
      <c r="AH19" s="15">
        <v>51600256</v>
      </c>
      <c r="AI19" s="15" t="s">
        <v>157</v>
      </c>
      <c r="AJ19" s="15" t="s">
        <v>165</v>
      </c>
      <c r="AK19" s="20">
        <v>26.35</v>
      </c>
      <c r="AL19" s="16">
        <v>658.75</v>
      </c>
      <c r="AM19" s="15" t="s">
        <v>176</v>
      </c>
      <c r="AN19" s="9"/>
    </row>
    <row r="20" spans="1:40" ht="100.5">
      <c r="A20" s="10">
        <v>520318</v>
      </c>
      <c r="B20" s="11" t="s">
        <v>177</v>
      </c>
      <c r="C20" s="12" t="s">
        <v>178</v>
      </c>
      <c r="D20" s="21">
        <v>550</v>
      </c>
      <c r="E20" s="14" t="s">
        <v>179</v>
      </c>
      <c r="F20" s="15" t="s">
        <v>42</v>
      </c>
      <c r="G20" s="15"/>
      <c r="H20" s="15"/>
      <c r="I20" s="15"/>
      <c r="J20" s="16">
        <v>0</v>
      </c>
      <c r="K20" s="15"/>
      <c r="L20" s="9"/>
      <c r="M20" s="17" t="s">
        <v>180</v>
      </c>
      <c r="N20" s="17" t="s">
        <v>21</v>
      </c>
      <c r="O20" s="17" t="s">
        <v>181</v>
      </c>
      <c r="P20" s="18">
        <v>6.25</v>
      </c>
      <c r="Q20" s="19">
        <v>3437.5</v>
      </c>
      <c r="R20" s="17" t="s">
        <v>182</v>
      </c>
      <c r="S20" s="9"/>
      <c r="T20" s="15"/>
      <c r="U20" s="15"/>
      <c r="V20" s="15"/>
      <c r="W20" s="15"/>
      <c r="X20" s="16">
        <v>0</v>
      </c>
      <c r="Y20" s="15"/>
      <c r="Z20" s="9"/>
      <c r="AA20" s="15"/>
      <c r="AB20" s="15"/>
      <c r="AC20" s="15" t="s">
        <v>42</v>
      </c>
      <c r="AD20" s="15"/>
      <c r="AE20" s="16">
        <v>0</v>
      </c>
      <c r="AF20" s="15" t="s">
        <v>42</v>
      </c>
      <c r="AG20" s="9"/>
      <c r="AH20" s="15" t="s">
        <v>183</v>
      </c>
      <c r="AI20" s="15" t="s">
        <v>184</v>
      </c>
      <c r="AJ20" s="15" t="s">
        <v>185</v>
      </c>
      <c r="AK20" s="20">
        <v>16.64</v>
      </c>
      <c r="AL20" s="16">
        <v>9153.57</v>
      </c>
      <c r="AM20" s="15" t="s">
        <v>186</v>
      </c>
      <c r="AN20" s="9"/>
    </row>
    <row r="21" spans="1:40" ht="43.5">
      <c r="A21" s="10">
        <v>520401</v>
      </c>
      <c r="B21" s="11" t="s">
        <v>187</v>
      </c>
      <c r="C21" s="12" t="s">
        <v>187</v>
      </c>
      <c r="D21" s="21">
        <v>550</v>
      </c>
      <c r="E21" s="14" t="s">
        <v>17</v>
      </c>
      <c r="F21" s="15" t="s">
        <v>42</v>
      </c>
      <c r="G21" s="15"/>
      <c r="H21" s="15"/>
      <c r="I21" s="15"/>
      <c r="J21" s="16">
        <v>0</v>
      </c>
      <c r="K21" s="15"/>
      <c r="L21" s="9"/>
      <c r="M21" s="15" t="s">
        <v>188</v>
      </c>
      <c r="N21" s="15" t="s">
        <v>21</v>
      </c>
      <c r="O21" s="15" t="s">
        <v>189</v>
      </c>
      <c r="P21" s="20">
        <v>22.25</v>
      </c>
      <c r="Q21" s="16">
        <v>12237.5</v>
      </c>
      <c r="R21" s="15" t="s">
        <v>190</v>
      </c>
      <c r="S21" s="9"/>
      <c r="T21" s="15"/>
      <c r="U21" s="15"/>
      <c r="V21" s="15"/>
      <c r="W21" s="15"/>
      <c r="X21" s="16">
        <v>0</v>
      </c>
      <c r="Y21" s="15"/>
      <c r="Z21" s="9"/>
      <c r="AA21" s="15" t="s">
        <v>191</v>
      </c>
      <c r="AB21" s="15" t="s">
        <v>192</v>
      </c>
      <c r="AC21" s="15" t="s">
        <v>193</v>
      </c>
      <c r="AD21" s="20">
        <v>48.45</v>
      </c>
      <c r="AE21" s="16">
        <v>26647.5</v>
      </c>
      <c r="AF21" s="15" t="s">
        <v>194</v>
      </c>
      <c r="AG21" s="9"/>
      <c r="AH21" s="17" t="s">
        <v>195</v>
      </c>
      <c r="AI21" s="17" t="s">
        <v>140</v>
      </c>
      <c r="AJ21" s="17" t="s">
        <v>196</v>
      </c>
      <c r="AK21" s="18">
        <v>31.38</v>
      </c>
      <c r="AL21" s="19">
        <v>17259</v>
      </c>
      <c r="AM21" s="17" t="s">
        <v>197</v>
      </c>
      <c r="AN21" s="9"/>
    </row>
    <row r="22" spans="1:40" ht="43.5">
      <c r="A22" s="10">
        <v>520402</v>
      </c>
      <c r="B22" s="11" t="s">
        <v>198</v>
      </c>
      <c r="C22" s="12" t="s">
        <v>199</v>
      </c>
      <c r="D22" s="21">
        <v>300</v>
      </c>
      <c r="E22" s="14" t="s">
        <v>17</v>
      </c>
      <c r="F22" s="15" t="s">
        <v>42</v>
      </c>
      <c r="G22" s="15"/>
      <c r="H22" s="15"/>
      <c r="I22" s="15"/>
      <c r="J22" s="16">
        <v>0</v>
      </c>
      <c r="K22" s="15"/>
      <c r="L22" s="9"/>
      <c r="M22" s="15" t="s">
        <v>200</v>
      </c>
      <c r="N22" s="15" t="s">
        <v>21</v>
      </c>
      <c r="O22" s="15" t="s">
        <v>189</v>
      </c>
      <c r="P22" s="20">
        <v>34</v>
      </c>
      <c r="Q22" s="16">
        <v>10200</v>
      </c>
      <c r="R22" s="15" t="s">
        <v>201</v>
      </c>
      <c r="S22" s="9"/>
      <c r="T22" s="15"/>
      <c r="U22" s="15"/>
      <c r="V22" s="15"/>
      <c r="W22" s="15"/>
      <c r="X22" s="16">
        <v>0</v>
      </c>
      <c r="Y22" s="15"/>
      <c r="Z22" s="9"/>
      <c r="AA22" s="15" t="s">
        <v>202</v>
      </c>
      <c r="AB22" s="15">
        <v>434660</v>
      </c>
      <c r="AC22" s="15" t="s">
        <v>193</v>
      </c>
      <c r="AD22" s="20">
        <v>46.1</v>
      </c>
      <c r="AE22" s="16">
        <v>13830</v>
      </c>
      <c r="AF22" s="15" t="s">
        <v>194</v>
      </c>
      <c r="AG22" s="9"/>
      <c r="AH22" s="17" t="s">
        <v>203</v>
      </c>
      <c r="AI22" s="17" t="s">
        <v>140</v>
      </c>
      <c r="AJ22" s="17" t="s">
        <v>204</v>
      </c>
      <c r="AK22" s="18">
        <v>32.08</v>
      </c>
      <c r="AL22" s="19">
        <v>9624</v>
      </c>
      <c r="AM22" s="17" t="s">
        <v>205</v>
      </c>
      <c r="AN22" s="9"/>
    </row>
    <row r="23" spans="1:40" ht="60">
      <c r="A23" s="10">
        <v>520501</v>
      </c>
      <c r="B23" s="11" t="s">
        <v>206</v>
      </c>
      <c r="C23" s="12" t="s">
        <v>207</v>
      </c>
      <c r="D23" s="21">
        <v>800</v>
      </c>
      <c r="E23" s="14" t="s">
        <v>17</v>
      </c>
      <c r="F23" s="15" t="s">
        <v>208</v>
      </c>
      <c r="G23" s="15">
        <v>301421</v>
      </c>
      <c r="H23" s="15" t="s">
        <v>209</v>
      </c>
      <c r="I23" s="15"/>
      <c r="J23" s="16">
        <v>0</v>
      </c>
      <c r="K23" s="15"/>
      <c r="L23" s="9"/>
      <c r="M23" s="15" t="s">
        <v>210</v>
      </c>
      <c r="N23" s="15" t="s">
        <v>21</v>
      </c>
      <c r="O23" s="15" t="s">
        <v>133</v>
      </c>
      <c r="P23" s="20">
        <v>19.5</v>
      </c>
      <c r="Q23" s="16">
        <v>15600</v>
      </c>
      <c r="R23" s="15" t="s">
        <v>211</v>
      </c>
      <c r="S23" s="9"/>
      <c r="T23" s="17" t="s">
        <v>2</v>
      </c>
      <c r="U23" s="17" t="s">
        <v>212</v>
      </c>
      <c r="V23" s="17" t="s">
        <v>35</v>
      </c>
      <c r="W23" s="18">
        <v>6.33</v>
      </c>
      <c r="X23" s="19">
        <v>5064</v>
      </c>
      <c r="Y23" s="17" t="s">
        <v>213</v>
      </c>
      <c r="Z23" s="9"/>
      <c r="AA23" s="15" t="s">
        <v>214</v>
      </c>
      <c r="AB23" s="15" t="s">
        <v>215</v>
      </c>
      <c r="AC23" s="15" t="s">
        <v>70</v>
      </c>
      <c r="AD23" s="20">
        <v>14.31</v>
      </c>
      <c r="AE23" s="16">
        <v>11448</v>
      </c>
      <c r="AF23" s="15" t="s">
        <v>216</v>
      </c>
      <c r="AG23" s="9"/>
      <c r="AH23" s="15" t="s">
        <v>217</v>
      </c>
      <c r="AI23" s="15" t="s">
        <v>140</v>
      </c>
      <c r="AJ23" s="15" t="s">
        <v>35</v>
      </c>
      <c r="AK23" s="20">
        <v>7.75</v>
      </c>
      <c r="AL23" s="16">
        <v>6200</v>
      </c>
      <c r="AM23" s="15" t="s">
        <v>218</v>
      </c>
      <c r="AN23" s="9"/>
    </row>
    <row r="24" spans="1:40" ht="60">
      <c r="A24" s="10">
        <v>520502</v>
      </c>
      <c r="B24" s="11" t="s">
        <v>219</v>
      </c>
      <c r="C24" s="12" t="s">
        <v>220</v>
      </c>
      <c r="D24" s="21">
        <v>300</v>
      </c>
      <c r="E24" s="14" t="s">
        <v>17</v>
      </c>
      <c r="F24" s="15" t="s">
        <v>221</v>
      </c>
      <c r="G24" s="15">
        <v>301062</v>
      </c>
      <c r="H24" s="15" t="s">
        <v>209</v>
      </c>
      <c r="I24" s="15"/>
      <c r="J24" s="16">
        <v>0</v>
      </c>
      <c r="K24" s="15"/>
      <c r="L24" s="9"/>
      <c r="M24" s="15" t="s">
        <v>222</v>
      </c>
      <c r="N24" s="15" t="s">
        <v>21</v>
      </c>
      <c r="O24" s="15" t="s">
        <v>133</v>
      </c>
      <c r="P24" s="20">
        <v>18.5</v>
      </c>
      <c r="Q24" s="16">
        <v>5550</v>
      </c>
      <c r="R24" s="15" t="s">
        <v>144</v>
      </c>
      <c r="S24" s="9"/>
      <c r="T24" s="17" t="s">
        <v>2</v>
      </c>
      <c r="U24" s="17" t="s">
        <v>223</v>
      </c>
      <c r="V24" s="17" t="s">
        <v>35</v>
      </c>
      <c r="W24" s="18">
        <v>6.94</v>
      </c>
      <c r="X24" s="19">
        <v>2082</v>
      </c>
      <c r="Y24" s="17" t="s">
        <v>224</v>
      </c>
      <c r="Z24" s="9"/>
      <c r="AA24" s="15" t="s">
        <v>225</v>
      </c>
      <c r="AB24" s="15" t="s">
        <v>226</v>
      </c>
      <c r="AC24" s="15" t="s">
        <v>70</v>
      </c>
      <c r="AD24" s="20">
        <v>14.31</v>
      </c>
      <c r="AE24" s="16">
        <v>4293</v>
      </c>
      <c r="AF24" s="15" t="s">
        <v>216</v>
      </c>
      <c r="AG24" s="9"/>
      <c r="AH24" s="15" t="s">
        <v>227</v>
      </c>
      <c r="AI24" s="15" t="s">
        <v>140</v>
      </c>
      <c r="AJ24" s="15" t="s">
        <v>35</v>
      </c>
      <c r="AK24" s="20">
        <v>7.75</v>
      </c>
      <c r="AL24" s="16">
        <v>2325</v>
      </c>
      <c r="AM24" s="15" t="s">
        <v>218</v>
      </c>
      <c r="AN24" s="9"/>
    </row>
    <row r="25" spans="1:40" ht="43.5">
      <c r="A25" s="10">
        <v>520503</v>
      </c>
      <c r="B25" s="11" t="s">
        <v>228</v>
      </c>
      <c r="C25" s="12" t="s">
        <v>228</v>
      </c>
      <c r="D25" s="21">
        <v>20</v>
      </c>
      <c r="E25" s="14" t="s">
        <v>17</v>
      </c>
      <c r="F25" s="15" t="s">
        <v>229</v>
      </c>
      <c r="G25" s="15">
        <v>317444</v>
      </c>
      <c r="H25" s="15" t="s">
        <v>230</v>
      </c>
      <c r="I25" s="15"/>
      <c r="J25" s="16">
        <v>0</v>
      </c>
      <c r="K25" s="15"/>
      <c r="L25" s="9"/>
      <c r="M25" s="15" t="s">
        <v>231</v>
      </c>
      <c r="N25" s="15" t="s">
        <v>21</v>
      </c>
      <c r="O25" s="15" t="s">
        <v>232</v>
      </c>
      <c r="P25" s="20">
        <v>16</v>
      </c>
      <c r="Q25" s="16">
        <v>320</v>
      </c>
      <c r="R25" s="15" t="s">
        <v>194</v>
      </c>
      <c r="S25" s="9"/>
      <c r="T25" s="15"/>
      <c r="U25" s="15"/>
      <c r="V25" s="15"/>
      <c r="W25" s="15"/>
      <c r="X25" s="16">
        <v>0</v>
      </c>
      <c r="Y25" s="15"/>
      <c r="Z25" s="9"/>
      <c r="AA25" s="15" t="s">
        <v>233</v>
      </c>
      <c r="AB25" s="15">
        <v>171511</v>
      </c>
      <c r="AC25" s="15" t="s">
        <v>234</v>
      </c>
      <c r="AD25" s="20">
        <v>19.71</v>
      </c>
      <c r="AE25" s="16">
        <v>394.2</v>
      </c>
      <c r="AF25" s="15" t="s">
        <v>235</v>
      </c>
      <c r="AG25" s="9"/>
      <c r="AH25" s="17">
        <v>694</v>
      </c>
      <c r="AI25" s="17" t="s">
        <v>140</v>
      </c>
      <c r="AJ25" s="17" t="s">
        <v>236</v>
      </c>
      <c r="AK25" s="18">
        <v>68.8</v>
      </c>
      <c r="AL25" s="19">
        <v>1376</v>
      </c>
      <c r="AM25" s="17" t="s">
        <v>237</v>
      </c>
      <c r="AN25" s="9"/>
    </row>
    <row r="26" spans="1:40" ht="60">
      <c r="A26" s="10">
        <v>520504</v>
      </c>
      <c r="B26" s="11" t="s">
        <v>238</v>
      </c>
      <c r="C26" s="12" t="s">
        <v>239</v>
      </c>
      <c r="D26" s="13">
        <v>1250</v>
      </c>
      <c r="E26" s="14" t="s">
        <v>17</v>
      </c>
      <c r="F26" s="15" t="s">
        <v>240</v>
      </c>
      <c r="G26" s="15">
        <v>299170</v>
      </c>
      <c r="H26" s="15" t="s">
        <v>209</v>
      </c>
      <c r="I26" s="15"/>
      <c r="J26" s="16">
        <v>0</v>
      </c>
      <c r="K26" s="15"/>
      <c r="L26" s="9"/>
      <c r="M26" s="15" t="s">
        <v>241</v>
      </c>
      <c r="N26" s="15" t="s">
        <v>21</v>
      </c>
      <c r="O26" s="15" t="s">
        <v>133</v>
      </c>
      <c r="P26" s="20">
        <v>18.75</v>
      </c>
      <c r="Q26" s="16">
        <v>23437.5</v>
      </c>
      <c r="R26" s="15" t="s">
        <v>242</v>
      </c>
      <c r="S26" s="9"/>
      <c r="T26" s="17" t="s">
        <v>2</v>
      </c>
      <c r="U26" s="17" t="s">
        <v>243</v>
      </c>
      <c r="V26" s="17" t="s">
        <v>35</v>
      </c>
      <c r="W26" s="18">
        <v>6.57</v>
      </c>
      <c r="X26" s="19">
        <v>8212.5</v>
      </c>
      <c r="Y26" s="17" t="s">
        <v>244</v>
      </c>
      <c r="Z26" s="9"/>
      <c r="AA26" s="15" t="s">
        <v>245</v>
      </c>
      <c r="AB26" s="15" t="s">
        <v>246</v>
      </c>
      <c r="AC26" s="15" t="s">
        <v>70</v>
      </c>
      <c r="AD26" s="20">
        <v>14.31</v>
      </c>
      <c r="AE26" s="16">
        <v>17887.5</v>
      </c>
      <c r="AF26" s="15" t="s">
        <v>216</v>
      </c>
      <c r="AG26" s="9"/>
      <c r="AH26" s="15" t="s">
        <v>247</v>
      </c>
      <c r="AI26" s="15" t="s">
        <v>140</v>
      </c>
      <c r="AJ26" s="15" t="s">
        <v>35</v>
      </c>
      <c r="AK26" s="20">
        <v>7.75</v>
      </c>
      <c r="AL26" s="16">
        <v>9687.5</v>
      </c>
      <c r="AM26" s="15" t="s">
        <v>194</v>
      </c>
      <c r="AN26" s="9"/>
    </row>
    <row r="27" spans="1:40" ht="60">
      <c r="A27" s="10">
        <v>520505</v>
      </c>
      <c r="B27" s="11" t="s">
        <v>248</v>
      </c>
      <c r="C27" s="12" t="s">
        <v>249</v>
      </c>
      <c r="D27" s="21">
        <v>800</v>
      </c>
      <c r="E27" s="14" t="s">
        <v>17</v>
      </c>
      <c r="F27" s="15" t="s">
        <v>250</v>
      </c>
      <c r="G27" s="15">
        <v>299164</v>
      </c>
      <c r="H27" s="15" t="s">
        <v>209</v>
      </c>
      <c r="I27" s="15"/>
      <c r="J27" s="16">
        <v>0</v>
      </c>
      <c r="K27" s="15"/>
      <c r="L27" s="9"/>
      <c r="M27" s="15" t="s">
        <v>251</v>
      </c>
      <c r="N27" s="15" t="s">
        <v>21</v>
      </c>
      <c r="O27" s="15" t="s">
        <v>32</v>
      </c>
      <c r="P27" s="20">
        <v>29.75</v>
      </c>
      <c r="Q27" s="16">
        <v>23800</v>
      </c>
      <c r="R27" s="15" t="s">
        <v>252</v>
      </c>
      <c r="S27" s="9"/>
      <c r="T27" s="17" t="s">
        <v>2</v>
      </c>
      <c r="U27" s="17" t="s">
        <v>253</v>
      </c>
      <c r="V27" s="17" t="s">
        <v>35</v>
      </c>
      <c r="W27" s="18">
        <v>14.55</v>
      </c>
      <c r="X27" s="19">
        <v>11640</v>
      </c>
      <c r="Y27" s="17" t="s">
        <v>254</v>
      </c>
      <c r="Z27" s="9"/>
      <c r="AA27" s="15" t="s">
        <v>255</v>
      </c>
      <c r="AB27" s="15">
        <v>650090</v>
      </c>
      <c r="AC27" s="15" t="s">
        <v>70</v>
      </c>
      <c r="AD27" s="20">
        <v>42.16</v>
      </c>
      <c r="AE27" s="16">
        <v>33728</v>
      </c>
      <c r="AF27" s="15" t="s">
        <v>256</v>
      </c>
      <c r="AG27" s="9"/>
      <c r="AH27" s="15" t="s">
        <v>257</v>
      </c>
      <c r="AI27" s="15" t="s">
        <v>140</v>
      </c>
      <c r="AJ27" s="15" t="s">
        <v>35</v>
      </c>
      <c r="AK27" s="20">
        <v>15.8</v>
      </c>
      <c r="AL27" s="16">
        <v>12640</v>
      </c>
      <c r="AM27" s="15" t="s">
        <v>258</v>
      </c>
      <c r="AN27" s="9"/>
    </row>
    <row r="28" spans="1:40" ht="60">
      <c r="A28" s="10">
        <v>520605</v>
      </c>
      <c r="B28" s="11" t="s">
        <v>259</v>
      </c>
      <c r="C28" s="12" t="s">
        <v>260</v>
      </c>
      <c r="D28" s="21">
        <v>50</v>
      </c>
      <c r="E28" s="14" t="s">
        <v>17</v>
      </c>
      <c r="F28" s="15" t="s">
        <v>261</v>
      </c>
      <c r="G28" s="15">
        <v>298547</v>
      </c>
      <c r="H28" s="15" t="s">
        <v>262</v>
      </c>
      <c r="I28" s="15"/>
      <c r="J28" s="16">
        <v>0</v>
      </c>
      <c r="K28" s="15"/>
      <c r="L28" s="9"/>
      <c r="M28" s="15" t="s">
        <v>263</v>
      </c>
      <c r="N28" s="15" t="s">
        <v>21</v>
      </c>
      <c r="O28" s="15" t="s">
        <v>133</v>
      </c>
      <c r="P28" s="20">
        <v>42</v>
      </c>
      <c r="Q28" s="16">
        <v>2100</v>
      </c>
      <c r="R28" s="15" t="s">
        <v>264</v>
      </c>
      <c r="S28" s="9"/>
      <c r="T28" s="17" t="s">
        <v>2</v>
      </c>
      <c r="U28" s="17" t="s">
        <v>265</v>
      </c>
      <c r="V28" s="17" t="s">
        <v>35</v>
      </c>
      <c r="W28" s="18">
        <v>17.82</v>
      </c>
      <c r="X28" s="19">
        <v>891</v>
      </c>
      <c r="Y28" s="17" t="s">
        <v>266</v>
      </c>
      <c r="Z28" s="9"/>
      <c r="AA28" s="15" t="s">
        <v>267</v>
      </c>
      <c r="AB28" s="15">
        <v>455674</v>
      </c>
      <c r="AC28" s="15" t="s">
        <v>70</v>
      </c>
      <c r="AD28" s="20">
        <v>38.450000000000003</v>
      </c>
      <c r="AE28" s="16">
        <v>1922.5</v>
      </c>
      <c r="AF28" s="15" t="s">
        <v>268</v>
      </c>
      <c r="AG28" s="9"/>
      <c r="AH28" s="15" t="s">
        <v>269</v>
      </c>
      <c r="AI28" s="15" t="s">
        <v>140</v>
      </c>
      <c r="AJ28" s="15" t="s">
        <v>270</v>
      </c>
      <c r="AK28" s="20">
        <v>23.33</v>
      </c>
      <c r="AL28" s="16">
        <v>1166.67</v>
      </c>
      <c r="AM28" s="15" t="s">
        <v>271</v>
      </c>
      <c r="AN28" s="9"/>
    </row>
    <row r="29" spans="1:40" ht="60">
      <c r="A29" s="10">
        <v>520606</v>
      </c>
      <c r="B29" s="11" t="s">
        <v>272</v>
      </c>
      <c r="C29" s="12" t="s">
        <v>273</v>
      </c>
      <c r="D29" s="21">
        <v>150</v>
      </c>
      <c r="E29" s="14" t="s">
        <v>17</v>
      </c>
      <c r="F29" s="15" t="s">
        <v>274</v>
      </c>
      <c r="G29" s="15">
        <v>298545</v>
      </c>
      <c r="H29" s="15" t="s">
        <v>262</v>
      </c>
      <c r="I29" s="15"/>
      <c r="J29" s="16">
        <v>0</v>
      </c>
      <c r="K29" s="15"/>
      <c r="L29" s="9"/>
      <c r="M29" s="15" t="s">
        <v>263</v>
      </c>
      <c r="N29" s="15" t="s">
        <v>21</v>
      </c>
      <c r="O29" s="15" t="s">
        <v>133</v>
      </c>
      <c r="P29" s="20">
        <v>42</v>
      </c>
      <c r="Q29" s="16">
        <v>6300</v>
      </c>
      <c r="R29" s="15" t="s">
        <v>256</v>
      </c>
      <c r="S29" s="9"/>
      <c r="T29" s="17" t="s">
        <v>2</v>
      </c>
      <c r="U29" s="17" t="s">
        <v>275</v>
      </c>
      <c r="V29" s="17" t="s">
        <v>35</v>
      </c>
      <c r="W29" s="18">
        <v>17.82</v>
      </c>
      <c r="X29" s="19">
        <v>2673</v>
      </c>
      <c r="Y29" s="17" t="s">
        <v>276</v>
      </c>
      <c r="Z29" s="9"/>
      <c r="AA29" s="15" t="s">
        <v>277</v>
      </c>
      <c r="AB29" s="15">
        <v>455675</v>
      </c>
      <c r="AC29" s="15" t="s">
        <v>70</v>
      </c>
      <c r="AD29" s="20">
        <v>38.450000000000003</v>
      </c>
      <c r="AE29" s="16">
        <v>5767.5</v>
      </c>
      <c r="AF29" s="15" t="s">
        <v>268</v>
      </c>
      <c r="AG29" s="9"/>
      <c r="AH29" s="15" t="s">
        <v>278</v>
      </c>
      <c r="AI29" s="15" t="s">
        <v>140</v>
      </c>
      <c r="AJ29" s="15" t="s">
        <v>270</v>
      </c>
      <c r="AK29" s="20">
        <v>23.33</v>
      </c>
      <c r="AL29" s="16">
        <v>3500</v>
      </c>
      <c r="AM29" s="15" t="s">
        <v>271</v>
      </c>
      <c r="AN29" s="9"/>
    </row>
    <row r="30" spans="1:40" ht="60">
      <c r="A30" s="10">
        <v>520607</v>
      </c>
      <c r="B30" s="11" t="s">
        <v>279</v>
      </c>
      <c r="C30" s="12" t="s">
        <v>280</v>
      </c>
      <c r="D30" s="21">
        <v>100</v>
      </c>
      <c r="E30" s="14" t="s">
        <v>17</v>
      </c>
      <c r="F30" s="15" t="s">
        <v>281</v>
      </c>
      <c r="G30" s="15">
        <v>298549</v>
      </c>
      <c r="H30" s="15" t="s">
        <v>282</v>
      </c>
      <c r="I30" s="15"/>
      <c r="J30" s="16">
        <v>0</v>
      </c>
      <c r="K30" s="15"/>
      <c r="L30" s="9"/>
      <c r="M30" s="15" t="s">
        <v>263</v>
      </c>
      <c r="N30" s="15" t="s">
        <v>21</v>
      </c>
      <c r="O30" s="15" t="s">
        <v>133</v>
      </c>
      <c r="P30" s="20">
        <v>44</v>
      </c>
      <c r="Q30" s="16">
        <v>4400</v>
      </c>
      <c r="R30" s="15" t="s">
        <v>283</v>
      </c>
      <c r="S30" s="9"/>
      <c r="T30" s="17" t="s">
        <v>2</v>
      </c>
      <c r="U30" s="17" t="s">
        <v>284</v>
      </c>
      <c r="V30" s="17" t="s">
        <v>35</v>
      </c>
      <c r="W30" s="18">
        <v>17.82</v>
      </c>
      <c r="X30" s="19">
        <v>1782</v>
      </c>
      <c r="Y30" s="17" t="s">
        <v>266</v>
      </c>
      <c r="Z30" s="9"/>
      <c r="AA30" s="15" t="s">
        <v>285</v>
      </c>
      <c r="AB30" s="15">
        <v>485452</v>
      </c>
      <c r="AC30" s="15" t="s">
        <v>70</v>
      </c>
      <c r="AD30" s="20">
        <v>31.35</v>
      </c>
      <c r="AE30" s="16">
        <v>3135</v>
      </c>
      <c r="AF30" s="15" t="s">
        <v>286</v>
      </c>
      <c r="AG30" s="9"/>
      <c r="AH30" s="15" t="s">
        <v>287</v>
      </c>
      <c r="AI30" s="15" t="s">
        <v>140</v>
      </c>
      <c r="AJ30" s="15" t="s">
        <v>270</v>
      </c>
      <c r="AK30" s="20">
        <v>23.33</v>
      </c>
      <c r="AL30" s="16">
        <v>2333.33</v>
      </c>
      <c r="AM30" s="15" t="s">
        <v>271</v>
      </c>
      <c r="AN30" s="9"/>
    </row>
    <row r="31" spans="1:40" ht="43.5">
      <c r="A31" s="10">
        <v>520608</v>
      </c>
      <c r="B31" s="11" t="s">
        <v>288</v>
      </c>
      <c r="C31" s="12" t="s">
        <v>289</v>
      </c>
      <c r="D31" s="21">
        <v>100</v>
      </c>
      <c r="E31" s="14" t="s">
        <v>17</v>
      </c>
      <c r="F31" s="15" t="s">
        <v>290</v>
      </c>
      <c r="G31" s="15">
        <v>361996</v>
      </c>
      <c r="H31" s="15" t="s">
        <v>291</v>
      </c>
      <c r="I31" s="15"/>
      <c r="J31" s="16">
        <v>0</v>
      </c>
      <c r="K31" s="15"/>
      <c r="L31" s="9"/>
      <c r="M31" s="17" t="s">
        <v>292</v>
      </c>
      <c r="N31" s="17" t="s">
        <v>21</v>
      </c>
      <c r="O31" s="17" t="s">
        <v>133</v>
      </c>
      <c r="P31" s="18">
        <v>12</v>
      </c>
      <c r="Q31" s="19">
        <v>1200</v>
      </c>
      <c r="R31" s="17" t="s">
        <v>293</v>
      </c>
      <c r="S31" s="9"/>
      <c r="T31" s="15"/>
      <c r="U31" s="15"/>
      <c r="V31" s="15"/>
      <c r="W31" s="15"/>
      <c r="X31" s="16">
        <v>0</v>
      </c>
      <c r="Y31" s="15"/>
      <c r="Z31" s="9"/>
      <c r="AA31" s="15" t="s">
        <v>294</v>
      </c>
      <c r="AB31" s="15" t="s">
        <v>295</v>
      </c>
      <c r="AC31" s="15" t="s">
        <v>296</v>
      </c>
      <c r="AD31" s="20">
        <v>12.13</v>
      </c>
      <c r="AE31" s="16">
        <v>1213</v>
      </c>
      <c r="AF31" s="15" t="s">
        <v>297</v>
      </c>
      <c r="AG31" s="9"/>
      <c r="AH31" s="15" t="s">
        <v>298</v>
      </c>
      <c r="AI31" s="15" t="s">
        <v>299</v>
      </c>
      <c r="AJ31" s="15" t="s">
        <v>300</v>
      </c>
      <c r="AK31" s="20">
        <v>12.86</v>
      </c>
      <c r="AL31" s="16">
        <v>1285.71</v>
      </c>
      <c r="AM31" s="15" t="s">
        <v>301</v>
      </c>
      <c r="AN31" s="9"/>
    </row>
    <row r="32" spans="1:40" ht="43.5">
      <c r="A32" s="10">
        <v>520609</v>
      </c>
      <c r="B32" s="11" t="s">
        <v>302</v>
      </c>
      <c r="C32" s="12" t="s">
        <v>303</v>
      </c>
      <c r="D32" s="21">
        <v>100</v>
      </c>
      <c r="E32" s="14" t="s">
        <v>17</v>
      </c>
      <c r="F32" s="15" t="s">
        <v>304</v>
      </c>
      <c r="G32" s="15">
        <v>361893</v>
      </c>
      <c r="H32" s="15" t="s">
        <v>291</v>
      </c>
      <c r="I32" s="15"/>
      <c r="J32" s="16">
        <v>0</v>
      </c>
      <c r="K32" s="15"/>
      <c r="L32" s="9"/>
      <c r="M32" s="17" t="s">
        <v>305</v>
      </c>
      <c r="N32" s="17" t="s">
        <v>21</v>
      </c>
      <c r="O32" s="17" t="s">
        <v>133</v>
      </c>
      <c r="P32" s="18">
        <v>12</v>
      </c>
      <c r="Q32" s="19">
        <v>1200</v>
      </c>
      <c r="R32" s="17" t="s">
        <v>293</v>
      </c>
      <c r="S32" s="9"/>
      <c r="T32" s="15"/>
      <c r="U32" s="15"/>
      <c r="V32" s="15"/>
      <c r="W32" s="15"/>
      <c r="X32" s="16">
        <v>0</v>
      </c>
      <c r="Y32" s="15"/>
      <c r="Z32" s="9"/>
      <c r="AA32" s="15" t="s">
        <v>306</v>
      </c>
      <c r="AB32" s="15" t="s">
        <v>307</v>
      </c>
      <c r="AC32" s="15" t="s">
        <v>296</v>
      </c>
      <c r="AD32" s="20">
        <v>21.34</v>
      </c>
      <c r="AE32" s="16">
        <v>2134</v>
      </c>
      <c r="AF32" s="15" t="s">
        <v>308</v>
      </c>
      <c r="AG32" s="9"/>
      <c r="AH32" s="15" t="s">
        <v>298</v>
      </c>
      <c r="AI32" s="15" t="s">
        <v>299</v>
      </c>
      <c r="AJ32" s="15" t="s">
        <v>300</v>
      </c>
      <c r="AK32" s="20">
        <v>12.86</v>
      </c>
      <c r="AL32" s="16">
        <v>1285.71</v>
      </c>
      <c r="AM32" s="15" t="s">
        <v>301</v>
      </c>
      <c r="AN32" s="9"/>
    </row>
    <row r="33" spans="1:40" ht="33" customHeight="1">
      <c r="A33" s="10">
        <v>520610</v>
      </c>
      <c r="B33" s="11" t="s">
        <v>309</v>
      </c>
      <c r="C33" s="12" t="s">
        <v>310</v>
      </c>
      <c r="D33" s="21">
        <v>100</v>
      </c>
      <c r="E33" s="14" t="s">
        <v>17</v>
      </c>
      <c r="F33" s="15" t="s">
        <v>311</v>
      </c>
      <c r="G33" s="15">
        <v>361997</v>
      </c>
      <c r="H33" s="15" t="s">
        <v>312</v>
      </c>
      <c r="I33" s="15"/>
      <c r="J33" s="16">
        <v>0</v>
      </c>
      <c r="K33" s="15"/>
      <c r="L33" s="9"/>
      <c r="M33" s="17" t="s">
        <v>313</v>
      </c>
      <c r="N33" s="17" t="s">
        <v>21</v>
      </c>
      <c r="O33" s="17" t="s">
        <v>133</v>
      </c>
      <c r="P33" s="18">
        <v>12</v>
      </c>
      <c r="Q33" s="19">
        <v>1200</v>
      </c>
      <c r="R33" s="17" t="s">
        <v>293</v>
      </c>
      <c r="S33" s="9"/>
      <c r="T33" s="15"/>
      <c r="U33" s="15"/>
      <c r="V33" s="15"/>
      <c r="W33" s="15"/>
      <c r="X33" s="16">
        <v>0</v>
      </c>
      <c r="Y33" s="15"/>
      <c r="Z33" s="9"/>
      <c r="AA33" s="15" t="s">
        <v>314</v>
      </c>
      <c r="AB33" s="15" t="s">
        <v>315</v>
      </c>
      <c r="AC33" s="15" t="s">
        <v>296</v>
      </c>
      <c r="AD33" s="20">
        <v>13.01</v>
      </c>
      <c r="AE33" s="16">
        <v>1301</v>
      </c>
      <c r="AF33" s="15" t="s">
        <v>316</v>
      </c>
      <c r="AG33" s="9"/>
      <c r="AH33" s="15" t="s">
        <v>298</v>
      </c>
      <c r="AI33" s="15" t="s">
        <v>299</v>
      </c>
      <c r="AJ33" s="15" t="s">
        <v>300</v>
      </c>
      <c r="AK33" s="20">
        <v>12.86</v>
      </c>
      <c r="AL33" s="16">
        <v>1285.71</v>
      </c>
      <c r="AM33" s="15" t="s">
        <v>301</v>
      </c>
      <c r="AN33" s="9"/>
    </row>
    <row r="34" spans="1:40" ht="43.5">
      <c r="A34" s="10">
        <v>520701</v>
      </c>
      <c r="B34" s="11" t="s">
        <v>317</v>
      </c>
      <c r="C34" s="12" t="s">
        <v>318</v>
      </c>
      <c r="D34" s="13">
        <v>2000</v>
      </c>
      <c r="E34" s="14" t="s">
        <v>17</v>
      </c>
      <c r="F34" s="15" t="s">
        <v>42</v>
      </c>
      <c r="G34" s="15"/>
      <c r="H34" s="15"/>
      <c r="I34" s="15"/>
      <c r="J34" s="16">
        <v>0</v>
      </c>
      <c r="K34" s="15"/>
      <c r="L34" s="9"/>
      <c r="M34" s="17" t="s">
        <v>319</v>
      </c>
      <c r="N34" s="17" t="s">
        <v>21</v>
      </c>
      <c r="O34" s="17" t="s">
        <v>133</v>
      </c>
      <c r="P34" s="18">
        <v>30.75</v>
      </c>
      <c r="Q34" s="19">
        <v>61500</v>
      </c>
      <c r="R34" s="17" t="s">
        <v>320</v>
      </c>
      <c r="S34" s="9"/>
      <c r="T34" s="15"/>
      <c r="U34" s="15"/>
      <c r="V34" s="15"/>
      <c r="W34" s="15"/>
      <c r="X34" s="16">
        <v>0</v>
      </c>
      <c r="Y34" s="15"/>
      <c r="Z34" s="9"/>
      <c r="AA34" s="15"/>
      <c r="AB34" s="15"/>
      <c r="AC34" s="15" t="s">
        <v>42</v>
      </c>
      <c r="AD34" s="15"/>
      <c r="AE34" s="16">
        <v>0</v>
      </c>
      <c r="AF34" s="15" t="s">
        <v>42</v>
      </c>
      <c r="AG34" s="9"/>
      <c r="AH34" s="15" t="s">
        <v>321</v>
      </c>
      <c r="AI34" s="15" t="s">
        <v>322</v>
      </c>
      <c r="AJ34" s="15" t="s">
        <v>35</v>
      </c>
      <c r="AK34" s="20">
        <v>42.46</v>
      </c>
      <c r="AL34" s="16">
        <v>84920</v>
      </c>
      <c r="AM34" s="15" t="s">
        <v>256</v>
      </c>
      <c r="AN34" s="9"/>
    </row>
    <row r="35" spans="1:40" ht="30">
      <c r="A35" s="10">
        <v>520702</v>
      </c>
      <c r="B35" s="11" t="s">
        <v>323</v>
      </c>
      <c r="C35" s="12" t="s">
        <v>324</v>
      </c>
      <c r="D35" s="21">
        <v>10</v>
      </c>
      <c r="E35" s="14" t="s">
        <v>17</v>
      </c>
      <c r="F35" s="17" t="s">
        <v>325</v>
      </c>
      <c r="G35" s="17">
        <v>240026</v>
      </c>
      <c r="H35" s="17" t="s">
        <v>326</v>
      </c>
      <c r="I35" s="18">
        <v>15.83</v>
      </c>
      <c r="J35" s="19">
        <v>158.30000000000001</v>
      </c>
      <c r="K35" s="18" t="s">
        <v>327</v>
      </c>
      <c r="L35" s="9"/>
      <c r="M35" s="15" t="s">
        <v>328</v>
      </c>
      <c r="N35" s="15" t="s">
        <v>21</v>
      </c>
      <c r="O35" s="15" t="s">
        <v>133</v>
      </c>
      <c r="P35" s="20">
        <v>22</v>
      </c>
      <c r="Q35" s="16">
        <v>220</v>
      </c>
      <c r="R35" s="15" t="s">
        <v>82</v>
      </c>
      <c r="S35" s="9"/>
      <c r="T35" s="15"/>
      <c r="U35" s="15"/>
      <c r="V35" s="15"/>
      <c r="W35" s="15"/>
      <c r="X35" s="16">
        <v>0</v>
      </c>
      <c r="Y35" s="15"/>
      <c r="Z35" s="9"/>
      <c r="AA35" s="15" t="s">
        <v>329</v>
      </c>
      <c r="AB35" s="15">
        <v>1029391</v>
      </c>
      <c r="AC35" s="15" t="s">
        <v>70</v>
      </c>
      <c r="AD35" s="20">
        <v>24.13</v>
      </c>
      <c r="AE35" s="16">
        <v>241.3</v>
      </c>
      <c r="AF35" s="15" t="s">
        <v>36</v>
      </c>
      <c r="AG35" s="9"/>
      <c r="AH35" s="15" t="s">
        <v>330</v>
      </c>
      <c r="AI35" s="15" t="s">
        <v>331</v>
      </c>
      <c r="AJ35" s="15" t="s">
        <v>332</v>
      </c>
      <c r="AK35" s="20">
        <v>20.3</v>
      </c>
      <c r="AL35" s="16">
        <v>203</v>
      </c>
      <c r="AM35" s="15" t="s">
        <v>82</v>
      </c>
      <c r="AN35" s="9"/>
    </row>
    <row r="36" spans="1:40" ht="43.5">
      <c r="A36" s="10">
        <v>520711</v>
      </c>
      <c r="B36" s="11" t="s">
        <v>333</v>
      </c>
      <c r="C36" s="12" t="s">
        <v>333</v>
      </c>
      <c r="D36" s="21">
        <v>10</v>
      </c>
      <c r="E36" s="14" t="s">
        <v>17</v>
      </c>
      <c r="F36" s="17" t="s">
        <v>334</v>
      </c>
      <c r="G36" s="17">
        <v>239780</v>
      </c>
      <c r="H36" s="17" t="s">
        <v>107</v>
      </c>
      <c r="I36" s="18">
        <v>16.41</v>
      </c>
      <c r="J36" s="19">
        <v>164.1</v>
      </c>
      <c r="K36" s="18" t="s">
        <v>335</v>
      </c>
      <c r="L36" s="9"/>
      <c r="M36" s="15" t="s">
        <v>336</v>
      </c>
      <c r="N36" s="15" t="s">
        <v>21</v>
      </c>
      <c r="O36" s="15" t="s">
        <v>32</v>
      </c>
      <c r="P36" s="20">
        <v>18</v>
      </c>
      <c r="Q36" s="16">
        <v>180</v>
      </c>
      <c r="R36" s="15" t="s">
        <v>337</v>
      </c>
      <c r="S36" s="9"/>
      <c r="T36" s="15"/>
      <c r="U36" s="15"/>
      <c r="V36" s="15"/>
      <c r="W36" s="15"/>
      <c r="X36" s="16">
        <v>0</v>
      </c>
      <c r="Y36" s="15"/>
      <c r="Z36" s="9"/>
      <c r="AA36" s="15" t="s">
        <v>338</v>
      </c>
      <c r="AB36" s="15">
        <v>326968</v>
      </c>
      <c r="AC36" s="15" t="s">
        <v>339</v>
      </c>
      <c r="AD36" s="20">
        <v>18.59</v>
      </c>
      <c r="AE36" s="16">
        <v>185.9</v>
      </c>
      <c r="AF36" s="15" t="s">
        <v>150</v>
      </c>
      <c r="AG36" s="9"/>
      <c r="AH36" s="15" t="s">
        <v>340</v>
      </c>
      <c r="AI36" s="15" t="s">
        <v>322</v>
      </c>
      <c r="AJ36" s="15" t="s">
        <v>113</v>
      </c>
      <c r="AK36" s="20">
        <v>25.74</v>
      </c>
      <c r="AL36" s="16">
        <v>257.39999999999998</v>
      </c>
      <c r="AM36" s="15" t="s">
        <v>341</v>
      </c>
      <c r="AN36" s="9"/>
    </row>
    <row r="37" spans="1:40" ht="15.75" customHeight="1">
      <c r="B37" s="22"/>
      <c r="C37" s="22"/>
      <c r="F37" s="22"/>
      <c r="G37" s="22"/>
      <c r="H37" s="22"/>
      <c r="I37" s="23" t="s">
        <v>342</v>
      </c>
      <c r="J37" s="24">
        <f>SUM(J3:J36)</f>
        <v>276622.39999999997</v>
      </c>
      <c r="K37" s="22"/>
      <c r="L37" s="25"/>
      <c r="M37" s="22"/>
      <c r="N37" s="22"/>
      <c r="O37" s="22"/>
      <c r="P37" s="23" t="s">
        <v>342</v>
      </c>
      <c r="Q37" s="24">
        <f>SUM(Q3:Q36)</f>
        <v>617951.25</v>
      </c>
      <c r="R37" s="22"/>
      <c r="S37" s="25"/>
      <c r="T37" s="22"/>
      <c r="U37" s="22"/>
      <c r="V37" s="22"/>
      <c r="W37" s="23" t="s">
        <v>342</v>
      </c>
      <c r="X37" s="24">
        <f>SUM(X3:X36)</f>
        <v>32344.5</v>
      </c>
      <c r="Y37" s="22"/>
      <c r="Z37" s="25"/>
      <c r="AA37" s="22"/>
      <c r="AB37" s="22"/>
      <c r="AC37" s="22"/>
      <c r="AD37" s="23" t="s">
        <v>342</v>
      </c>
      <c r="AE37" s="24">
        <f>SUM(AE3:AE36)</f>
        <v>177417.15</v>
      </c>
      <c r="AF37" s="22"/>
      <c r="AG37" s="25"/>
      <c r="AH37" s="22"/>
      <c r="AI37" s="22"/>
      <c r="AJ37" s="22"/>
      <c r="AK37" s="23" t="s">
        <v>342</v>
      </c>
      <c r="AL37" s="24">
        <f>SUM(AL3:AL36)</f>
        <v>445048.47000000009</v>
      </c>
      <c r="AM37" s="22"/>
      <c r="AN37" s="25"/>
    </row>
    <row r="38" spans="1:40" ht="12.75">
      <c r="B38" s="22"/>
      <c r="C38" s="22"/>
      <c r="F38" s="22"/>
      <c r="G38" s="22"/>
      <c r="H38" s="22"/>
      <c r="I38" s="22"/>
      <c r="J38" s="22"/>
      <c r="K38" s="22"/>
      <c r="L38" s="25"/>
      <c r="M38" s="22"/>
      <c r="N38" s="22"/>
      <c r="O38" s="22"/>
      <c r="P38" s="22"/>
      <c r="Q38" s="22"/>
      <c r="R38" s="22"/>
      <c r="S38" s="25"/>
      <c r="T38" s="22"/>
      <c r="U38" s="22"/>
      <c r="V38" s="22"/>
      <c r="W38" s="22"/>
      <c r="X38" s="22"/>
      <c r="Y38" s="22"/>
      <c r="Z38" s="25"/>
      <c r="AA38" s="22"/>
      <c r="AB38" s="22"/>
      <c r="AC38" s="22"/>
      <c r="AD38" s="22"/>
      <c r="AE38" s="22"/>
      <c r="AF38" s="22"/>
      <c r="AG38" s="25"/>
      <c r="AH38" s="22"/>
      <c r="AI38" s="22"/>
      <c r="AJ38" s="22"/>
      <c r="AK38" s="22"/>
      <c r="AL38" s="22"/>
      <c r="AM38" s="22"/>
      <c r="AN38" s="25"/>
    </row>
    <row r="39" spans="1:40" ht="12.75">
      <c r="B39" s="22"/>
      <c r="C39" s="22"/>
      <c r="F39" s="22"/>
      <c r="G39" s="22"/>
      <c r="H39" s="22"/>
      <c r="I39" s="26" t="s">
        <v>343</v>
      </c>
      <c r="J39" s="27">
        <f>J35+J36</f>
        <v>322.39999999999998</v>
      </c>
      <c r="K39" s="22"/>
      <c r="L39" s="25"/>
      <c r="M39" s="22"/>
      <c r="N39" s="22"/>
      <c r="O39" s="22"/>
      <c r="P39" s="26" t="s">
        <v>343</v>
      </c>
      <c r="Q39" s="27">
        <f>Q3+Q5+Q13+Q14+Q15+Q16+Q17+Q18+Q19+Q20+Q31+Q32+Q33+Q34</f>
        <v>97937.5</v>
      </c>
      <c r="R39" s="22"/>
      <c r="S39" s="25"/>
      <c r="T39" s="22"/>
      <c r="U39" s="22"/>
      <c r="V39" s="22"/>
      <c r="W39" s="26" t="s">
        <v>343</v>
      </c>
      <c r="X39" s="27">
        <f>X23+X24+X26+X27+X28+X29+X30</f>
        <v>32344.5</v>
      </c>
      <c r="Y39" s="22"/>
      <c r="Z39" s="25"/>
      <c r="AA39" s="22"/>
      <c r="AB39" s="22"/>
      <c r="AC39" s="22"/>
      <c r="AD39" s="26" t="s">
        <v>343</v>
      </c>
      <c r="AE39" s="27">
        <f>AE4</f>
        <v>7302</v>
      </c>
      <c r="AF39" s="22"/>
      <c r="AG39" s="25"/>
      <c r="AH39" s="22"/>
      <c r="AI39" s="22"/>
      <c r="AJ39" s="22"/>
      <c r="AK39" s="26" t="s">
        <v>343</v>
      </c>
      <c r="AL39" s="27">
        <f>AL6+AL7+AL8+AL9+AL10+AL11+AL12+AL21+AL22+AL25</f>
        <v>270755.52</v>
      </c>
      <c r="AM39" s="22"/>
      <c r="AN39" s="25"/>
    </row>
    <row r="40" spans="1:40" ht="12.75">
      <c r="B40" s="22"/>
      <c r="C40" s="22"/>
      <c r="F40" s="22"/>
      <c r="G40" s="22"/>
      <c r="H40" s="22"/>
      <c r="I40" s="22"/>
      <c r="J40" s="22"/>
      <c r="K40" s="22"/>
      <c r="L40" s="25"/>
      <c r="M40" s="22"/>
      <c r="N40" s="22"/>
      <c r="O40" s="22"/>
      <c r="P40" s="22"/>
      <c r="Q40" s="22"/>
      <c r="R40" s="22"/>
      <c r="S40" s="25"/>
      <c r="T40" s="22"/>
      <c r="U40" s="22"/>
      <c r="V40" s="22"/>
      <c r="W40" s="22"/>
      <c r="X40" s="22"/>
      <c r="Y40" s="22"/>
      <c r="Z40" s="25"/>
      <c r="AA40" s="22"/>
      <c r="AB40" s="22"/>
      <c r="AC40" s="22"/>
      <c r="AD40" s="22"/>
      <c r="AE40" s="22"/>
      <c r="AF40" s="22"/>
      <c r="AG40" s="25"/>
      <c r="AH40" s="22"/>
      <c r="AI40" s="22"/>
      <c r="AJ40" s="22"/>
      <c r="AK40" s="22"/>
      <c r="AL40" s="22"/>
      <c r="AM40" s="22"/>
      <c r="AN40" s="25"/>
    </row>
    <row r="41" spans="1:40" ht="12.75">
      <c r="B41" s="22"/>
      <c r="C41" s="22"/>
      <c r="F41" s="22"/>
      <c r="G41" s="22"/>
      <c r="H41" s="22"/>
      <c r="I41" s="22"/>
      <c r="J41" s="22"/>
      <c r="K41" s="22"/>
      <c r="L41" s="25"/>
      <c r="M41" s="22"/>
      <c r="N41" s="22"/>
      <c r="O41" s="22"/>
      <c r="P41" s="22"/>
      <c r="Q41" s="22"/>
      <c r="R41" s="22"/>
      <c r="S41" s="25"/>
      <c r="T41" s="22"/>
      <c r="U41" s="22"/>
      <c r="V41" s="22"/>
      <c r="W41" s="22"/>
      <c r="X41" s="22"/>
      <c r="Y41" s="22"/>
      <c r="Z41" s="25"/>
      <c r="AA41" s="22"/>
      <c r="AB41" s="22"/>
      <c r="AC41" s="22"/>
      <c r="AD41" s="22"/>
      <c r="AE41" s="22"/>
      <c r="AF41" s="22"/>
      <c r="AG41" s="25"/>
      <c r="AH41" s="22"/>
      <c r="AI41" s="22"/>
      <c r="AJ41" s="22"/>
      <c r="AK41" s="22"/>
      <c r="AL41" s="22"/>
      <c r="AM41" s="22"/>
      <c r="AN41" s="25"/>
    </row>
    <row r="42" spans="1:40" ht="12.75">
      <c r="B42" s="22"/>
      <c r="C42" s="22"/>
      <c r="F42" s="22"/>
      <c r="G42" s="22"/>
      <c r="H42" s="22"/>
      <c r="I42" s="22"/>
      <c r="J42" s="22"/>
      <c r="K42" s="22"/>
      <c r="L42" s="25"/>
      <c r="M42" s="22"/>
      <c r="N42" s="22"/>
      <c r="O42" s="22"/>
      <c r="P42" s="22"/>
      <c r="Q42" s="22"/>
      <c r="R42" s="22"/>
      <c r="S42" s="25"/>
      <c r="T42" s="22"/>
      <c r="U42" s="22"/>
      <c r="V42" s="22"/>
      <c r="W42" s="22"/>
      <c r="X42" s="22"/>
      <c r="Y42" s="22"/>
      <c r="Z42" s="25"/>
      <c r="AA42" s="22"/>
      <c r="AB42" s="22"/>
      <c r="AC42" s="22"/>
      <c r="AD42" s="22"/>
      <c r="AE42" s="22"/>
      <c r="AF42" s="22"/>
      <c r="AG42" s="25"/>
      <c r="AH42" s="22"/>
      <c r="AI42" s="22"/>
      <c r="AJ42" s="22"/>
      <c r="AK42" s="22"/>
      <c r="AL42" s="22"/>
      <c r="AM42" s="22"/>
      <c r="AN42" s="25"/>
    </row>
    <row r="43" spans="1:40" ht="12.75">
      <c r="B43" s="22"/>
      <c r="C43" s="22"/>
      <c r="F43" s="22"/>
      <c r="G43" s="22"/>
      <c r="H43" s="22"/>
      <c r="I43" s="22"/>
      <c r="J43" s="22"/>
      <c r="K43" s="22"/>
      <c r="L43" s="25"/>
      <c r="M43" s="22"/>
      <c r="N43" s="22"/>
      <c r="O43" s="22"/>
      <c r="P43" s="22"/>
      <c r="Q43" s="22"/>
      <c r="R43" s="22"/>
      <c r="S43" s="25"/>
      <c r="T43" s="22"/>
      <c r="U43" s="22"/>
      <c r="V43" s="22"/>
      <c r="W43" s="22"/>
      <c r="X43" s="22"/>
      <c r="Y43" s="22"/>
      <c r="Z43" s="25"/>
      <c r="AA43" s="22"/>
      <c r="AB43" s="22"/>
      <c r="AC43" s="22"/>
      <c r="AD43" s="22"/>
      <c r="AE43" s="22"/>
      <c r="AF43" s="22"/>
      <c r="AG43" s="25"/>
      <c r="AH43" s="22"/>
      <c r="AI43" s="22"/>
      <c r="AJ43" s="22"/>
      <c r="AK43" s="22"/>
      <c r="AL43" s="22"/>
      <c r="AM43" s="22"/>
      <c r="AN43" s="25"/>
    </row>
    <row r="44" spans="1:40" ht="12.75">
      <c r="B44" s="22"/>
      <c r="C44" s="22"/>
      <c r="F44" s="22"/>
      <c r="G44" s="22"/>
      <c r="H44" s="22"/>
      <c r="I44" s="22"/>
      <c r="J44" s="22"/>
      <c r="K44" s="22"/>
      <c r="L44" s="25"/>
      <c r="M44" s="22"/>
      <c r="N44" s="22"/>
      <c r="O44" s="22"/>
      <c r="P44" s="22"/>
      <c r="Q44" s="22"/>
      <c r="R44" s="22"/>
      <c r="S44" s="25"/>
      <c r="T44" s="22"/>
      <c r="U44" s="22"/>
      <c r="V44" s="22"/>
      <c r="W44" s="22"/>
      <c r="X44" s="22"/>
      <c r="Y44" s="22"/>
      <c r="Z44" s="25"/>
      <c r="AA44" s="22"/>
      <c r="AB44" s="22"/>
      <c r="AC44" s="22"/>
      <c r="AD44" s="22"/>
      <c r="AE44" s="22"/>
      <c r="AF44" s="22"/>
      <c r="AG44" s="25"/>
      <c r="AH44" s="22"/>
      <c r="AI44" s="22"/>
      <c r="AJ44" s="22"/>
      <c r="AK44" s="22"/>
      <c r="AL44" s="22"/>
      <c r="AM44" s="22"/>
      <c r="AN44" s="25"/>
    </row>
    <row r="45" spans="1:40" ht="12.75">
      <c r="B45" s="22"/>
      <c r="C45" s="22"/>
      <c r="F45" s="22"/>
      <c r="G45" s="22"/>
      <c r="H45" s="22"/>
      <c r="I45" s="22"/>
      <c r="J45" s="22"/>
      <c r="K45" s="22"/>
      <c r="L45" s="25"/>
      <c r="M45" s="22"/>
      <c r="N45" s="22"/>
      <c r="O45" s="22"/>
      <c r="P45" s="22"/>
      <c r="Q45" s="22"/>
      <c r="R45" s="22"/>
      <c r="S45" s="25"/>
      <c r="T45" s="22"/>
      <c r="U45" s="22"/>
      <c r="V45" s="22"/>
      <c r="W45" s="22"/>
      <c r="X45" s="22"/>
      <c r="Y45" s="22"/>
      <c r="Z45" s="25"/>
      <c r="AA45" s="22"/>
      <c r="AB45" s="22"/>
      <c r="AC45" s="22"/>
      <c r="AD45" s="22"/>
      <c r="AE45" s="22"/>
      <c r="AF45" s="22"/>
      <c r="AG45" s="25"/>
      <c r="AH45" s="22"/>
      <c r="AI45" s="22"/>
      <c r="AJ45" s="22"/>
      <c r="AK45" s="22"/>
      <c r="AL45" s="22"/>
      <c r="AM45" s="22"/>
      <c r="AN45" s="25"/>
    </row>
    <row r="46" spans="1:40" ht="12.75">
      <c r="B46" s="22"/>
      <c r="C46" s="22"/>
      <c r="F46" s="22"/>
      <c r="G46" s="22"/>
      <c r="H46" s="22"/>
      <c r="I46" s="22"/>
      <c r="J46" s="22"/>
      <c r="K46" s="22"/>
      <c r="L46" s="25"/>
      <c r="M46" s="22"/>
      <c r="N46" s="22"/>
      <c r="O46" s="22"/>
      <c r="P46" s="22"/>
      <c r="Q46" s="22"/>
      <c r="R46" s="22"/>
      <c r="S46" s="25"/>
      <c r="T46" s="22"/>
      <c r="U46" s="22"/>
      <c r="V46" s="22"/>
      <c r="W46" s="22"/>
      <c r="X46" s="22"/>
      <c r="Y46" s="22"/>
      <c r="Z46" s="25"/>
      <c r="AA46" s="22"/>
      <c r="AB46" s="22"/>
      <c r="AC46" s="22"/>
      <c r="AD46" s="22"/>
      <c r="AE46" s="22"/>
      <c r="AF46" s="22"/>
      <c r="AG46" s="25"/>
      <c r="AH46" s="22"/>
      <c r="AI46" s="22"/>
      <c r="AJ46" s="22"/>
      <c r="AK46" s="22"/>
      <c r="AL46" s="22"/>
      <c r="AM46" s="22"/>
      <c r="AN46" s="25"/>
    </row>
    <row r="47" spans="1:40" ht="12.75">
      <c r="B47" s="22"/>
      <c r="C47" s="22"/>
      <c r="F47" s="22"/>
      <c r="G47" s="22"/>
      <c r="H47" s="22"/>
      <c r="I47" s="22"/>
      <c r="J47" s="22"/>
      <c r="K47" s="22"/>
      <c r="L47" s="25"/>
      <c r="M47" s="22"/>
      <c r="N47" s="22"/>
      <c r="O47" s="22"/>
      <c r="P47" s="22"/>
      <c r="Q47" s="22"/>
      <c r="R47" s="22"/>
      <c r="S47" s="25"/>
      <c r="T47" s="22"/>
      <c r="U47" s="22"/>
      <c r="V47" s="22"/>
      <c r="W47" s="22"/>
      <c r="X47" s="22"/>
      <c r="Y47" s="22"/>
      <c r="Z47" s="25"/>
      <c r="AA47" s="22"/>
      <c r="AB47" s="22"/>
      <c r="AC47" s="22"/>
      <c r="AD47" s="22"/>
      <c r="AE47" s="22"/>
      <c r="AF47" s="22"/>
      <c r="AG47" s="25"/>
      <c r="AH47" s="22"/>
      <c r="AI47" s="22"/>
      <c r="AJ47" s="22"/>
      <c r="AK47" s="22"/>
      <c r="AL47" s="22"/>
      <c r="AM47" s="22"/>
      <c r="AN47" s="25"/>
    </row>
    <row r="48" spans="1:40" ht="12.75">
      <c r="B48" s="22"/>
      <c r="C48" s="22"/>
      <c r="F48" s="22"/>
      <c r="G48" s="22"/>
      <c r="H48" s="22"/>
      <c r="I48" s="22"/>
      <c r="J48" s="22"/>
      <c r="K48" s="22"/>
      <c r="L48" s="25"/>
      <c r="M48" s="22"/>
      <c r="N48" s="22"/>
      <c r="O48" s="22"/>
      <c r="P48" s="22"/>
      <c r="Q48" s="22"/>
      <c r="R48" s="22"/>
      <c r="S48" s="25"/>
      <c r="T48" s="22"/>
      <c r="U48" s="22"/>
      <c r="V48" s="22"/>
      <c r="W48" s="22"/>
      <c r="X48" s="22"/>
      <c r="Y48" s="22"/>
      <c r="Z48" s="25"/>
      <c r="AA48" s="22"/>
      <c r="AB48" s="22"/>
      <c r="AC48" s="22"/>
      <c r="AD48" s="22"/>
      <c r="AE48" s="22"/>
      <c r="AF48" s="22"/>
      <c r="AG48" s="25"/>
      <c r="AH48" s="22"/>
      <c r="AI48" s="22"/>
      <c r="AJ48" s="22"/>
      <c r="AK48" s="22"/>
      <c r="AL48" s="22"/>
      <c r="AM48" s="22"/>
      <c r="AN48" s="25"/>
    </row>
    <row r="49" spans="2:40" ht="12.75">
      <c r="B49" s="22"/>
      <c r="C49" s="22"/>
      <c r="F49" s="22"/>
      <c r="G49" s="22"/>
      <c r="H49" s="22"/>
      <c r="I49" s="22"/>
      <c r="J49" s="22"/>
      <c r="K49" s="22"/>
      <c r="L49" s="25"/>
      <c r="M49" s="22"/>
      <c r="N49" s="22"/>
      <c r="O49" s="22"/>
      <c r="P49" s="22"/>
      <c r="Q49" s="22"/>
      <c r="R49" s="22"/>
      <c r="S49" s="25"/>
      <c r="T49" s="22"/>
      <c r="U49" s="22"/>
      <c r="V49" s="22"/>
      <c r="W49" s="22"/>
      <c r="X49" s="22"/>
      <c r="Y49" s="22"/>
      <c r="Z49" s="25"/>
      <c r="AA49" s="22"/>
      <c r="AB49" s="22"/>
      <c r="AC49" s="22"/>
      <c r="AD49" s="22"/>
      <c r="AE49" s="22"/>
      <c r="AF49" s="22"/>
      <c r="AG49" s="25"/>
      <c r="AH49" s="22"/>
      <c r="AI49" s="22"/>
      <c r="AJ49" s="22"/>
      <c r="AK49" s="22"/>
      <c r="AL49" s="22"/>
      <c r="AM49" s="22"/>
      <c r="AN49" s="25"/>
    </row>
    <row r="50" spans="2:40" ht="12.75">
      <c r="B50" s="22"/>
      <c r="C50" s="22"/>
      <c r="L50" s="25"/>
      <c r="S50" s="25"/>
      <c r="Z50" s="25"/>
      <c r="AG50" s="25"/>
      <c r="AN50" s="25"/>
    </row>
    <row r="51" spans="2:40" ht="12.75">
      <c r="B51" s="22"/>
      <c r="C51" s="22"/>
      <c r="L51" s="25"/>
      <c r="S51" s="25"/>
      <c r="Z51" s="25"/>
      <c r="AG51" s="25"/>
      <c r="AN51" s="25"/>
    </row>
    <row r="52" spans="2:40" ht="12.75">
      <c r="B52" s="22"/>
      <c r="C52" s="22"/>
      <c r="L52" s="25"/>
      <c r="S52" s="25"/>
      <c r="Z52" s="25"/>
      <c r="AG52" s="25"/>
      <c r="AN52" s="25"/>
    </row>
    <row r="53" spans="2:40" ht="12.75">
      <c r="B53" s="22"/>
      <c r="C53" s="22"/>
      <c r="L53" s="25"/>
      <c r="S53" s="25"/>
      <c r="Z53" s="25"/>
      <c r="AG53" s="25"/>
      <c r="AN53" s="25"/>
    </row>
    <row r="54" spans="2:40" ht="12.75">
      <c r="B54" s="22"/>
      <c r="C54" s="22"/>
      <c r="L54" s="25"/>
      <c r="S54" s="25"/>
      <c r="Z54" s="25"/>
      <c r="AG54" s="25"/>
      <c r="AN54" s="25"/>
    </row>
    <row r="55" spans="2:40" ht="12.75">
      <c r="B55" s="22"/>
      <c r="C55" s="22"/>
      <c r="L55" s="25"/>
      <c r="S55" s="25"/>
      <c r="Z55" s="25"/>
      <c r="AG55" s="25"/>
      <c r="AN55" s="25"/>
    </row>
    <row r="56" spans="2:40" ht="12.75">
      <c r="B56" s="22"/>
      <c r="C56" s="22"/>
      <c r="L56" s="25"/>
      <c r="S56" s="25"/>
      <c r="Z56" s="25"/>
      <c r="AG56" s="25"/>
      <c r="AN56" s="25"/>
    </row>
    <row r="57" spans="2:40" ht="12.75">
      <c r="B57" s="22"/>
      <c r="C57" s="22"/>
      <c r="L57" s="25"/>
      <c r="S57" s="25"/>
      <c r="Z57" s="25"/>
      <c r="AG57" s="25"/>
      <c r="AN57" s="25"/>
    </row>
    <row r="58" spans="2:40" ht="12.75">
      <c r="B58" s="22"/>
      <c r="C58" s="22"/>
      <c r="L58" s="25"/>
      <c r="S58" s="25"/>
      <c r="Z58" s="25"/>
      <c r="AG58" s="25"/>
      <c r="AN58" s="25"/>
    </row>
    <row r="59" spans="2:40" ht="12.75">
      <c r="B59" s="22"/>
      <c r="C59" s="22"/>
      <c r="L59" s="25"/>
      <c r="S59" s="25"/>
      <c r="Z59" s="25"/>
      <c r="AG59" s="25"/>
      <c r="AN59" s="25"/>
    </row>
    <row r="60" spans="2:40" ht="12.75">
      <c r="B60" s="22"/>
      <c r="C60" s="22"/>
      <c r="L60" s="25"/>
      <c r="S60" s="25"/>
      <c r="Z60" s="25"/>
      <c r="AG60" s="25"/>
      <c r="AN60" s="25"/>
    </row>
    <row r="61" spans="2:40" ht="12.75">
      <c r="B61" s="22"/>
      <c r="C61" s="22"/>
      <c r="L61" s="25"/>
      <c r="S61" s="25"/>
      <c r="Z61" s="25"/>
      <c r="AG61" s="25"/>
      <c r="AN61" s="25"/>
    </row>
    <row r="62" spans="2:40" ht="12.75">
      <c r="B62" s="22"/>
      <c r="C62" s="22"/>
      <c r="L62" s="25"/>
      <c r="S62" s="25"/>
      <c r="Z62" s="25"/>
      <c r="AG62" s="25"/>
      <c r="AN62" s="25"/>
    </row>
    <row r="63" spans="2:40" ht="12.75">
      <c r="B63" s="22"/>
      <c r="C63" s="22"/>
      <c r="L63" s="25"/>
      <c r="S63" s="25"/>
      <c r="Z63" s="25"/>
      <c r="AG63" s="25"/>
      <c r="AN63" s="25"/>
    </row>
    <row r="64" spans="2:40" ht="12.75">
      <c r="B64" s="22"/>
      <c r="C64" s="22"/>
      <c r="L64" s="25"/>
      <c r="S64" s="25"/>
      <c r="Z64" s="25"/>
      <c r="AG64" s="25"/>
      <c r="AN64" s="25"/>
    </row>
    <row r="65" spans="2:40" ht="12.75">
      <c r="B65" s="22"/>
      <c r="C65" s="22"/>
      <c r="L65" s="25"/>
      <c r="S65" s="25"/>
      <c r="Z65" s="25"/>
      <c r="AG65" s="25"/>
      <c r="AN65" s="25"/>
    </row>
    <row r="66" spans="2:40" ht="12.75">
      <c r="B66" s="22"/>
      <c r="C66" s="22"/>
      <c r="L66" s="25"/>
      <c r="S66" s="25"/>
      <c r="Z66" s="25"/>
      <c r="AG66" s="25"/>
      <c r="AN66" s="25"/>
    </row>
    <row r="67" spans="2:40" ht="12.75">
      <c r="B67" s="22"/>
      <c r="C67" s="22"/>
      <c r="L67" s="25"/>
      <c r="S67" s="25"/>
      <c r="Z67" s="25"/>
      <c r="AG67" s="25"/>
      <c r="AN67" s="25"/>
    </row>
    <row r="68" spans="2:40" ht="12.75">
      <c r="B68" s="22"/>
      <c r="C68" s="22"/>
      <c r="L68" s="25"/>
      <c r="S68" s="25"/>
      <c r="Z68" s="25"/>
      <c r="AG68" s="25"/>
      <c r="AN68" s="25"/>
    </row>
    <row r="69" spans="2:40" ht="12.75">
      <c r="B69" s="22"/>
      <c r="C69" s="22"/>
      <c r="L69" s="25"/>
      <c r="S69" s="25"/>
      <c r="Z69" s="25"/>
      <c r="AG69" s="25"/>
      <c r="AN69" s="25"/>
    </row>
    <row r="70" spans="2:40" ht="12.75">
      <c r="B70" s="22"/>
      <c r="C70" s="22"/>
      <c r="L70" s="25"/>
      <c r="S70" s="25"/>
      <c r="Z70" s="25"/>
      <c r="AG70" s="25"/>
      <c r="AN70" s="25"/>
    </row>
    <row r="71" spans="2:40" ht="12.75">
      <c r="B71" s="22"/>
      <c r="C71" s="22"/>
      <c r="L71" s="25"/>
      <c r="S71" s="25"/>
      <c r="Z71" s="25"/>
      <c r="AG71" s="25"/>
      <c r="AN71" s="25"/>
    </row>
    <row r="72" spans="2:40" ht="12.75">
      <c r="B72" s="22"/>
      <c r="C72" s="22"/>
      <c r="L72" s="25"/>
      <c r="S72" s="25"/>
      <c r="Z72" s="25"/>
      <c r="AG72" s="25"/>
      <c r="AN72" s="25"/>
    </row>
    <row r="73" spans="2:40" ht="12.75">
      <c r="B73" s="22"/>
      <c r="C73" s="22"/>
      <c r="L73" s="25"/>
      <c r="S73" s="25"/>
      <c r="Z73" s="25"/>
      <c r="AG73" s="25"/>
      <c r="AN73" s="25"/>
    </row>
    <row r="74" spans="2:40" ht="12.75">
      <c r="B74" s="22"/>
      <c r="C74" s="22"/>
      <c r="L74" s="25"/>
      <c r="S74" s="25"/>
      <c r="Z74" s="25"/>
      <c r="AG74" s="25"/>
      <c r="AN74" s="25"/>
    </row>
    <row r="75" spans="2:40" ht="12.75">
      <c r="B75" s="22"/>
      <c r="C75" s="22"/>
      <c r="L75" s="25"/>
      <c r="S75" s="25"/>
      <c r="Z75" s="25"/>
      <c r="AG75" s="25"/>
      <c r="AN75" s="25"/>
    </row>
    <row r="76" spans="2:40" ht="12.75">
      <c r="B76" s="22"/>
      <c r="C76" s="22"/>
      <c r="L76" s="25"/>
      <c r="S76" s="25"/>
      <c r="Z76" s="25"/>
      <c r="AG76" s="25"/>
      <c r="AN76" s="25"/>
    </row>
    <row r="77" spans="2:40" ht="12.75">
      <c r="B77" s="22"/>
      <c r="C77" s="22"/>
      <c r="L77" s="25"/>
      <c r="S77" s="25"/>
      <c r="Z77" s="25"/>
      <c r="AG77" s="25"/>
      <c r="AN77" s="25"/>
    </row>
    <row r="78" spans="2:40" ht="12.75">
      <c r="B78" s="22"/>
      <c r="C78" s="22"/>
      <c r="L78" s="25"/>
      <c r="S78" s="25"/>
      <c r="Z78" s="25"/>
      <c r="AG78" s="25"/>
      <c r="AN78" s="25"/>
    </row>
    <row r="79" spans="2:40" ht="12.75">
      <c r="B79" s="22"/>
      <c r="C79" s="22"/>
      <c r="L79" s="25"/>
      <c r="S79" s="25"/>
      <c r="Z79" s="25"/>
      <c r="AG79" s="25"/>
      <c r="AN79" s="25"/>
    </row>
    <row r="80" spans="2:40" ht="12.75">
      <c r="B80" s="22"/>
      <c r="C80" s="22"/>
      <c r="L80" s="25"/>
      <c r="S80" s="25"/>
      <c r="Z80" s="25"/>
      <c r="AG80" s="25"/>
      <c r="AN80" s="25"/>
    </row>
    <row r="81" spans="2:40" ht="12.75">
      <c r="B81" s="22"/>
      <c r="C81" s="22"/>
      <c r="L81" s="25"/>
      <c r="S81" s="25"/>
      <c r="Z81" s="25"/>
      <c r="AG81" s="25"/>
      <c r="AN81" s="25"/>
    </row>
    <row r="82" spans="2:40" ht="12.75">
      <c r="B82" s="22"/>
      <c r="C82" s="22"/>
      <c r="L82" s="25"/>
      <c r="S82" s="25"/>
      <c r="Z82" s="25"/>
      <c r="AG82" s="25"/>
      <c r="AN82" s="25"/>
    </row>
    <row r="83" spans="2:40" ht="12.75">
      <c r="B83" s="22"/>
      <c r="C83" s="22"/>
      <c r="L83" s="25"/>
      <c r="S83" s="25"/>
      <c r="Z83" s="25"/>
      <c r="AG83" s="25"/>
      <c r="AN83" s="25"/>
    </row>
    <row r="84" spans="2:40" ht="12.75">
      <c r="B84" s="22"/>
      <c r="C84" s="22"/>
      <c r="L84" s="25"/>
      <c r="S84" s="25"/>
      <c r="Z84" s="25"/>
      <c r="AG84" s="25"/>
      <c r="AN84" s="25"/>
    </row>
    <row r="85" spans="2:40" ht="12.75">
      <c r="B85" s="22"/>
      <c r="C85" s="22"/>
      <c r="L85" s="25"/>
      <c r="S85" s="25"/>
      <c r="Z85" s="25"/>
      <c r="AG85" s="25"/>
      <c r="AN85" s="25"/>
    </row>
    <row r="86" spans="2:40" ht="12.75">
      <c r="B86" s="22"/>
      <c r="C86" s="22"/>
      <c r="L86" s="25"/>
      <c r="S86" s="25"/>
      <c r="Z86" s="25"/>
      <c r="AG86" s="25"/>
      <c r="AN86" s="25"/>
    </row>
    <row r="87" spans="2:40" ht="12.75">
      <c r="B87" s="22"/>
      <c r="C87" s="22"/>
      <c r="L87" s="25"/>
      <c r="S87" s="25"/>
      <c r="Z87" s="25"/>
      <c r="AG87" s="25"/>
      <c r="AN87" s="25"/>
    </row>
    <row r="88" spans="2:40" ht="12.75">
      <c r="B88" s="22"/>
      <c r="C88" s="22"/>
      <c r="L88" s="25"/>
      <c r="S88" s="25"/>
      <c r="Z88" s="25"/>
      <c r="AG88" s="25"/>
      <c r="AN88" s="25"/>
    </row>
    <row r="89" spans="2:40" ht="12.75">
      <c r="B89" s="22"/>
      <c r="C89" s="22"/>
      <c r="L89" s="25"/>
      <c r="S89" s="25"/>
      <c r="Z89" s="25"/>
      <c r="AG89" s="25"/>
      <c r="AN89" s="25"/>
    </row>
    <row r="90" spans="2:40" ht="12.75">
      <c r="B90" s="22"/>
      <c r="C90" s="22"/>
      <c r="L90" s="25"/>
      <c r="S90" s="25"/>
      <c r="Z90" s="25"/>
      <c r="AG90" s="25"/>
      <c r="AN90" s="25"/>
    </row>
    <row r="91" spans="2:40" ht="12.75">
      <c r="B91" s="22"/>
      <c r="C91" s="22"/>
      <c r="L91" s="25"/>
      <c r="S91" s="25"/>
      <c r="Z91" s="25"/>
      <c r="AG91" s="25"/>
      <c r="AN91" s="25"/>
    </row>
    <row r="92" spans="2:40" ht="12.75">
      <c r="B92" s="22"/>
      <c r="C92" s="22"/>
      <c r="L92" s="25"/>
      <c r="S92" s="25"/>
      <c r="Z92" s="25"/>
      <c r="AG92" s="25"/>
      <c r="AN92" s="25"/>
    </row>
    <row r="93" spans="2:40" ht="12.75">
      <c r="B93" s="22"/>
      <c r="C93" s="22"/>
      <c r="L93" s="25"/>
      <c r="S93" s="25"/>
      <c r="Z93" s="25"/>
      <c r="AG93" s="25"/>
      <c r="AN93" s="25"/>
    </row>
    <row r="94" spans="2:40" ht="12.75">
      <c r="B94" s="22"/>
      <c r="C94" s="22"/>
      <c r="L94" s="25"/>
      <c r="S94" s="25"/>
      <c r="Z94" s="25"/>
      <c r="AG94" s="25"/>
      <c r="AN94" s="25"/>
    </row>
    <row r="95" spans="2:40" ht="12.75">
      <c r="B95" s="22"/>
      <c r="C95" s="22"/>
      <c r="L95" s="25"/>
      <c r="S95" s="25"/>
      <c r="Z95" s="25"/>
      <c r="AG95" s="25"/>
      <c r="AN95" s="25"/>
    </row>
    <row r="96" spans="2:40" ht="12.75">
      <c r="B96" s="22"/>
      <c r="C96" s="22"/>
      <c r="L96" s="25"/>
      <c r="S96" s="25"/>
      <c r="Z96" s="25"/>
      <c r="AG96" s="25"/>
      <c r="AN96" s="25"/>
    </row>
    <row r="97" spans="2:40" ht="12.75">
      <c r="B97" s="22"/>
      <c r="C97" s="22"/>
      <c r="L97" s="25"/>
      <c r="S97" s="25"/>
      <c r="Z97" s="25"/>
      <c r="AG97" s="25"/>
      <c r="AN97" s="25"/>
    </row>
    <row r="98" spans="2:40" ht="12.75">
      <c r="B98" s="22"/>
      <c r="C98" s="22"/>
      <c r="L98" s="25"/>
      <c r="S98" s="25"/>
      <c r="Z98" s="25"/>
      <c r="AG98" s="25"/>
      <c r="AN98" s="25"/>
    </row>
    <row r="99" spans="2:40" ht="12.75">
      <c r="B99" s="22"/>
      <c r="C99" s="22"/>
      <c r="L99" s="25"/>
      <c r="S99" s="25"/>
      <c r="Z99" s="25"/>
      <c r="AG99" s="25"/>
      <c r="AN99" s="25"/>
    </row>
    <row r="100" spans="2:40" ht="12.75">
      <c r="B100" s="22"/>
      <c r="C100" s="22"/>
      <c r="L100" s="25"/>
      <c r="S100" s="25"/>
      <c r="Z100" s="25"/>
      <c r="AG100" s="25"/>
      <c r="AN100" s="25"/>
    </row>
    <row r="101" spans="2:40" ht="12.75">
      <c r="B101" s="22"/>
      <c r="C101" s="22"/>
      <c r="L101" s="25"/>
      <c r="S101" s="25"/>
      <c r="Z101" s="25"/>
      <c r="AG101" s="25"/>
      <c r="AN101" s="25"/>
    </row>
    <row r="102" spans="2:40" ht="12.75">
      <c r="B102" s="22"/>
      <c r="C102" s="22"/>
      <c r="L102" s="25"/>
      <c r="S102" s="25"/>
      <c r="Z102" s="25"/>
      <c r="AG102" s="25"/>
      <c r="AN102" s="25"/>
    </row>
    <row r="103" spans="2:40" ht="12.75">
      <c r="B103" s="22"/>
      <c r="C103" s="22"/>
      <c r="L103" s="25"/>
      <c r="S103" s="25"/>
      <c r="Z103" s="25"/>
      <c r="AG103" s="25"/>
      <c r="AN103" s="25"/>
    </row>
    <row r="104" spans="2:40" ht="12.75">
      <c r="B104" s="22"/>
      <c r="C104" s="22"/>
      <c r="L104" s="25"/>
      <c r="S104" s="25"/>
      <c r="Z104" s="25"/>
      <c r="AG104" s="25"/>
      <c r="AN104" s="25"/>
    </row>
    <row r="105" spans="2:40" ht="12.75">
      <c r="B105" s="22"/>
      <c r="C105" s="22"/>
      <c r="L105" s="25"/>
      <c r="S105" s="25"/>
      <c r="Z105" s="25"/>
      <c r="AG105" s="25"/>
      <c r="AN105" s="25"/>
    </row>
    <row r="106" spans="2:40" ht="12.75">
      <c r="B106" s="22"/>
      <c r="C106" s="22"/>
      <c r="L106" s="25"/>
      <c r="S106" s="25"/>
      <c r="Z106" s="25"/>
      <c r="AG106" s="25"/>
      <c r="AN106" s="25"/>
    </row>
    <row r="107" spans="2:40" ht="12.75">
      <c r="B107" s="22"/>
      <c r="C107" s="22"/>
      <c r="L107" s="25"/>
      <c r="S107" s="25"/>
      <c r="Z107" s="25"/>
      <c r="AG107" s="25"/>
      <c r="AN107" s="25"/>
    </row>
    <row r="108" spans="2:40" ht="12.75">
      <c r="B108" s="22"/>
      <c r="C108" s="22"/>
      <c r="L108" s="25"/>
      <c r="S108" s="25"/>
      <c r="Z108" s="25"/>
      <c r="AG108" s="25"/>
      <c r="AN108" s="25"/>
    </row>
    <row r="109" spans="2:40" ht="12.75">
      <c r="B109" s="22"/>
      <c r="C109" s="22"/>
      <c r="L109" s="25"/>
      <c r="S109" s="25"/>
      <c r="Z109" s="25"/>
      <c r="AG109" s="25"/>
      <c r="AN109" s="25"/>
    </row>
    <row r="110" spans="2:40" ht="12.75">
      <c r="B110" s="22"/>
      <c r="C110" s="22"/>
      <c r="L110" s="25"/>
      <c r="S110" s="25"/>
      <c r="Z110" s="25"/>
      <c r="AG110" s="25"/>
      <c r="AN110" s="25"/>
    </row>
    <row r="111" spans="2:40" ht="12.75">
      <c r="B111" s="22"/>
      <c r="C111" s="22"/>
      <c r="L111" s="25"/>
      <c r="S111" s="25"/>
      <c r="Z111" s="25"/>
      <c r="AG111" s="25"/>
      <c r="AN111" s="25"/>
    </row>
    <row r="112" spans="2:40" ht="12.75">
      <c r="B112" s="22"/>
      <c r="C112" s="22"/>
      <c r="L112" s="25"/>
      <c r="S112" s="25"/>
      <c r="Z112" s="25"/>
      <c r="AG112" s="25"/>
      <c r="AN112" s="25"/>
    </row>
    <row r="113" spans="2:40" ht="12.75">
      <c r="B113" s="22"/>
      <c r="C113" s="22"/>
      <c r="L113" s="25"/>
      <c r="S113" s="25"/>
      <c r="Z113" s="25"/>
      <c r="AG113" s="25"/>
      <c r="AN113" s="25"/>
    </row>
    <row r="114" spans="2:40" ht="12.75">
      <c r="B114" s="22"/>
      <c r="C114" s="22"/>
      <c r="L114" s="25"/>
      <c r="S114" s="25"/>
      <c r="Z114" s="25"/>
      <c r="AG114" s="25"/>
      <c r="AN114" s="25"/>
    </row>
    <row r="115" spans="2:40" ht="12.75">
      <c r="B115" s="22"/>
      <c r="C115" s="22"/>
      <c r="L115" s="25"/>
      <c r="S115" s="25"/>
      <c r="Z115" s="25"/>
      <c r="AG115" s="25"/>
      <c r="AN115" s="25"/>
    </row>
    <row r="116" spans="2:40" ht="12.75">
      <c r="B116" s="22"/>
      <c r="C116" s="22"/>
      <c r="L116" s="25"/>
      <c r="S116" s="25"/>
      <c r="Z116" s="25"/>
      <c r="AG116" s="25"/>
      <c r="AN116" s="25"/>
    </row>
    <row r="117" spans="2:40" ht="12.75">
      <c r="B117" s="22"/>
      <c r="C117" s="22"/>
      <c r="L117" s="25"/>
      <c r="S117" s="25"/>
      <c r="Z117" s="25"/>
      <c r="AG117" s="25"/>
      <c r="AN117" s="25"/>
    </row>
    <row r="118" spans="2:40" ht="12.75">
      <c r="B118" s="22"/>
      <c r="C118" s="22"/>
      <c r="L118" s="25"/>
      <c r="S118" s="25"/>
      <c r="Z118" s="25"/>
      <c r="AG118" s="25"/>
      <c r="AN118" s="25"/>
    </row>
    <row r="119" spans="2:40" ht="12.75">
      <c r="B119" s="22"/>
      <c r="C119" s="22"/>
      <c r="L119" s="25"/>
      <c r="S119" s="25"/>
      <c r="Z119" s="25"/>
      <c r="AG119" s="25"/>
      <c r="AN119" s="25"/>
    </row>
    <row r="120" spans="2:40" ht="12.75">
      <c r="B120" s="22"/>
      <c r="C120" s="22"/>
      <c r="L120" s="25"/>
      <c r="S120" s="25"/>
      <c r="Z120" s="25"/>
      <c r="AG120" s="25"/>
      <c r="AN120" s="25"/>
    </row>
    <row r="121" spans="2:40" ht="12.75">
      <c r="B121" s="22"/>
      <c r="C121" s="22"/>
      <c r="L121" s="25"/>
      <c r="S121" s="25"/>
      <c r="Z121" s="25"/>
      <c r="AG121" s="25"/>
      <c r="AN121" s="25"/>
    </row>
    <row r="122" spans="2:40" ht="12.75">
      <c r="B122" s="22"/>
      <c r="C122" s="22"/>
      <c r="L122" s="25"/>
      <c r="S122" s="25"/>
      <c r="Z122" s="25"/>
      <c r="AG122" s="25"/>
      <c r="AN122" s="25"/>
    </row>
    <row r="123" spans="2:40" ht="12.75">
      <c r="B123" s="22"/>
      <c r="C123" s="22"/>
      <c r="L123" s="25"/>
      <c r="S123" s="25"/>
      <c r="Z123" s="25"/>
      <c r="AG123" s="25"/>
      <c r="AN123" s="25"/>
    </row>
    <row r="124" spans="2:40" ht="12.75">
      <c r="B124" s="22"/>
      <c r="C124" s="22"/>
      <c r="L124" s="25"/>
      <c r="S124" s="25"/>
      <c r="Z124" s="25"/>
      <c r="AG124" s="25"/>
      <c r="AN124" s="25"/>
    </row>
    <row r="125" spans="2:40" ht="12.75">
      <c r="B125" s="22"/>
      <c r="C125" s="22"/>
      <c r="L125" s="25"/>
      <c r="S125" s="25"/>
      <c r="Z125" s="25"/>
      <c r="AG125" s="25"/>
      <c r="AN125" s="25"/>
    </row>
    <row r="126" spans="2:40" ht="12.75">
      <c r="B126" s="22"/>
      <c r="C126" s="22"/>
      <c r="L126" s="25"/>
      <c r="S126" s="25"/>
      <c r="Z126" s="25"/>
      <c r="AG126" s="25"/>
      <c r="AN126" s="25"/>
    </row>
    <row r="127" spans="2:40" ht="12.75">
      <c r="B127" s="22"/>
      <c r="C127" s="22"/>
      <c r="L127" s="25"/>
      <c r="S127" s="25"/>
      <c r="Z127" s="25"/>
      <c r="AG127" s="25"/>
      <c r="AN127" s="25"/>
    </row>
    <row r="128" spans="2:40" ht="12.75">
      <c r="B128" s="22"/>
      <c r="C128" s="22"/>
      <c r="L128" s="25"/>
      <c r="S128" s="25"/>
      <c r="Z128" s="25"/>
      <c r="AG128" s="25"/>
      <c r="AN128" s="25"/>
    </row>
    <row r="129" spans="2:40" ht="12.75">
      <c r="B129" s="22"/>
      <c r="C129" s="22"/>
      <c r="L129" s="25"/>
      <c r="S129" s="25"/>
      <c r="Z129" s="25"/>
      <c r="AG129" s="25"/>
      <c r="AN129" s="25"/>
    </row>
    <row r="130" spans="2:40" ht="12.75">
      <c r="B130" s="22"/>
      <c r="C130" s="22"/>
      <c r="L130" s="25"/>
      <c r="S130" s="25"/>
      <c r="Z130" s="25"/>
      <c r="AG130" s="25"/>
      <c r="AN130" s="25"/>
    </row>
    <row r="131" spans="2:40" ht="12.75">
      <c r="B131" s="22"/>
      <c r="C131" s="22"/>
      <c r="L131" s="25"/>
      <c r="S131" s="25"/>
      <c r="Z131" s="25"/>
      <c r="AG131" s="25"/>
      <c r="AN131" s="25"/>
    </row>
    <row r="132" spans="2:40" ht="12.75">
      <c r="B132" s="22"/>
      <c r="C132" s="22"/>
      <c r="L132" s="25"/>
      <c r="S132" s="25"/>
      <c r="Z132" s="25"/>
      <c r="AG132" s="25"/>
      <c r="AN132" s="25"/>
    </row>
    <row r="133" spans="2:40" ht="12.75">
      <c r="B133" s="22"/>
      <c r="C133" s="22"/>
      <c r="L133" s="25"/>
      <c r="S133" s="25"/>
      <c r="Z133" s="25"/>
      <c r="AG133" s="25"/>
      <c r="AN133" s="25"/>
    </row>
    <row r="134" spans="2:40" ht="12.75">
      <c r="B134" s="22"/>
      <c r="C134" s="22"/>
      <c r="L134" s="25"/>
      <c r="S134" s="25"/>
      <c r="Z134" s="25"/>
      <c r="AG134" s="25"/>
      <c r="AN134" s="25"/>
    </row>
    <row r="135" spans="2:40" ht="12.75">
      <c r="B135" s="22"/>
      <c r="C135" s="22"/>
      <c r="L135" s="25"/>
      <c r="S135" s="25"/>
      <c r="Z135" s="25"/>
      <c r="AG135" s="25"/>
      <c r="AN135" s="25"/>
    </row>
    <row r="136" spans="2:40" ht="12.75">
      <c r="B136" s="22"/>
      <c r="C136" s="22"/>
      <c r="L136" s="25"/>
      <c r="S136" s="25"/>
      <c r="Z136" s="25"/>
      <c r="AG136" s="25"/>
      <c r="AN136" s="25"/>
    </row>
    <row r="137" spans="2:40" ht="12.75">
      <c r="B137" s="22"/>
      <c r="C137" s="22"/>
      <c r="L137" s="25"/>
      <c r="S137" s="25"/>
      <c r="Z137" s="25"/>
      <c r="AG137" s="25"/>
      <c r="AN137" s="25"/>
    </row>
    <row r="138" spans="2:40" ht="12.75">
      <c r="B138" s="22"/>
      <c r="C138" s="22"/>
      <c r="L138" s="25"/>
      <c r="S138" s="25"/>
      <c r="Z138" s="25"/>
      <c r="AG138" s="25"/>
      <c r="AN138" s="25"/>
    </row>
    <row r="139" spans="2:40" ht="12.75">
      <c r="B139" s="22"/>
      <c r="C139" s="22"/>
      <c r="L139" s="25"/>
      <c r="S139" s="25"/>
      <c r="Z139" s="25"/>
      <c r="AG139" s="25"/>
      <c r="AN139" s="25"/>
    </row>
    <row r="140" spans="2:40" ht="12.75">
      <c r="B140" s="22"/>
      <c r="C140" s="22"/>
      <c r="L140" s="25"/>
      <c r="S140" s="25"/>
      <c r="Z140" s="25"/>
      <c r="AG140" s="25"/>
      <c r="AN140" s="25"/>
    </row>
    <row r="141" spans="2:40" ht="12.75">
      <c r="B141" s="22"/>
      <c r="C141" s="22"/>
      <c r="L141" s="25"/>
      <c r="S141" s="25"/>
      <c r="Z141" s="25"/>
      <c r="AG141" s="25"/>
      <c r="AN141" s="25"/>
    </row>
    <row r="142" spans="2:40" ht="12.75">
      <c r="B142" s="22"/>
      <c r="C142" s="22"/>
      <c r="L142" s="25"/>
      <c r="S142" s="25"/>
      <c r="Z142" s="25"/>
      <c r="AG142" s="25"/>
      <c r="AN142" s="25"/>
    </row>
    <row r="143" spans="2:40" ht="12.75">
      <c r="B143" s="22"/>
      <c r="C143" s="22"/>
      <c r="L143" s="25"/>
      <c r="S143" s="25"/>
      <c r="Z143" s="25"/>
      <c r="AG143" s="25"/>
      <c r="AN143" s="25"/>
    </row>
    <row r="144" spans="2:40" ht="12.75">
      <c r="B144" s="22"/>
      <c r="C144" s="22"/>
      <c r="L144" s="25"/>
      <c r="S144" s="25"/>
      <c r="Z144" s="25"/>
      <c r="AG144" s="25"/>
      <c r="AN144" s="25"/>
    </row>
    <row r="145" spans="2:40" ht="12.75">
      <c r="B145" s="22"/>
      <c r="C145" s="22"/>
      <c r="L145" s="25"/>
      <c r="S145" s="25"/>
      <c r="Z145" s="25"/>
      <c r="AG145" s="25"/>
      <c r="AN145" s="25"/>
    </row>
    <row r="146" spans="2:40" ht="12.75">
      <c r="B146" s="22"/>
      <c r="C146" s="22"/>
      <c r="L146" s="25"/>
      <c r="S146" s="25"/>
      <c r="Z146" s="25"/>
      <c r="AG146" s="25"/>
      <c r="AN146" s="25"/>
    </row>
    <row r="147" spans="2:40" ht="12.75">
      <c r="B147" s="22"/>
      <c r="C147" s="22"/>
      <c r="L147" s="25"/>
      <c r="S147" s="25"/>
      <c r="Z147" s="25"/>
      <c r="AG147" s="25"/>
      <c r="AN147" s="25"/>
    </row>
    <row r="148" spans="2:40" ht="12.75">
      <c r="B148" s="22"/>
      <c r="C148" s="22"/>
      <c r="L148" s="25"/>
      <c r="S148" s="25"/>
      <c r="Z148" s="25"/>
      <c r="AG148" s="25"/>
      <c r="AN148" s="25"/>
    </row>
    <row r="149" spans="2:40" ht="12.75">
      <c r="B149" s="22"/>
      <c r="C149" s="22"/>
      <c r="L149" s="25"/>
      <c r="S149" s="25"/>
      <c r="Z149" s="25"/>
      <c r="AG149" s="25"/>
      <c r="AN149" s="25"/>
    </row>
    <row r="150" spans="2:40" ht="12.75">
      <c r="B150" s="22"/>
      <c r="C150" s="22"/>
      <c r="L150" s="25"/>
      <c r="S150" s="25"/>
      <c r="Z150" s="25"/>
      <c r="AG150" s="25"/>
      <c r="AN150" s="25"/>
    </row>
    <row r="151" spans="2:40" ht="12.75">
      <c r="B151" s="22"/>
      <c r="C151" s="22"/>
      <c r="L151" s="25"/>
      <c r="S151" s="25"/>
      <c r="Z151" s="25"/>
      <c r="AG151" s="25"/>
      <c r="AN151" s="25"/>
    </row>
    <row r="152" spans="2:40" ht="12.75">
      <c r="B152" s="22"/>
      <c r="C152" s="22"/>
      <c r="L152" s="25"/>
      <c r="S152" s="25"/>
      <c r="Z152" s="25"/>
      <c r="AG152" s="25"/>
      <c r="AN152" s="25"/>
    </row>
    <row r="153" spans="2:40" ht="12.75">
      <c r="B153" s="22"/>
      <c r="C153" s="22"/>
      <c r="L153" s="25"/>
      <c r="S153" s="25"/>
      <c r="Z153" s="25"/>
      <c r="AG153" s="25"/>
      <c r="AN153" s="25"/>
    </row>
    <row r="154" spans="2:40" ht="12.75">
      <c r="B154" s="22"/>
      <c r="C154" s="22"/>
      <c r="L154" s="25"/>
      <c r="S154" s="25"/>
      <c r="Z154" s="25"/>
      <c r="AG154" s="25"/>
      <c r="AN154" s="25"/>
    </row>
    <row r="155" spans="2:40" ht="12.75">
      <c r="B155" s="22"/>
      <c r="C155" s="22"/>
      <c r="L155" s="25"/>
      <c r="S155" s="25"/>
      <c r="Z155" s="25"/>
      <c r="AG155" s="25"/>
      <c r="AN155" s="25"/>
    </row>
    <row r="156" spans="2:40" ht="12.75">
      <c r="B156" s="22"/>
      <c r="C156" s="22"/>
      <c r="L156" s="25"/>
      <c r="S156" s="25"/>
      <c r="Z156" s="25"/>
      <c r="AG156" s="25"/>
      <c r="AN156" s="25"/>
    </row>
    <row r="157" spans="2:40" ht="12.75">
      <c r="B157" s="22"/>
      <c r="C157" s="22"/>
      <c r="L157" s="25"/>
      <c r="S157" s="25"/>
      <c r="Z157" s="25"/>
      <c r="AG157" s="25"/>
      <c r="AN157" s="25"/>
    </row>
    <row r="158" spans="2:40" ht="12.75">
      <c r="B158" s="22"/>
      <c r="C158" s="22"/>
      <c r="L158" s="25"/>
      <c r="S158" s="25"/>
      <c r="Z158" s="25"/>
      <c r="AG158" s="25"/>
      <c r="AN158" s="25"/>
    </row>
    <row r="159" spans="2:40" ht="12.75">
      <c r="B159" s="22"/>
      <c r="C159" s="22"/>
      <c r="L159" s="25"/>
      <c r="S159" s="25"/>
      <c r="Z159" s="25"/>
      <c r="AG159" s="25"/>
      <c r="AN159" s="25"/>
    </row>
    <row r="160" spans="2:40" ht="12.75">
      <c r="B160" s="22"/>
      <c r="C160" s="22"/>
      <c r="L160" s="25"/>
      <c r="S160" s="25"/>
      <c r="Z160" s="25"/>
      <c r="AG160" s="25"/>
      <c r="AN160" s="25"/>
    </row>
    <row r="161" spans="2:40" ht="12.75">
      <c r="B161" s="22"/>
      <c r="C161" s="22"/>
      <c r="L161" s="25"/>
      <c r="S161" s="25"/>
      <c r="Z161" s="25"/>
      <c r="AG161" s="25"/>
      <c r="AN161" s="25"/>
    </row>
    <row r="162" spans="2:40" ht="12.75">
      <c r="B162" s="22"/>
      <c r="C162" s="22"/>
      <c r="L162" s="25"/>
      <c r="S162" s="25"/>
      <c r="Z162" s="25"/>
      <c r="AG162" s="25"/>
      <c r="AN162" s="25"/>
    </row>
    <row r="163" spans="2:40" ht="12.75">
      <c r="B163" s="22"/>
      <c r="C163" s="22"/>
      <c r="L163" s="25"/>
      <c r="S163" s="25"/>
      <c r="Z163" s="25"/>
      <c r="AG163" s="25"/>
      <c r="AN163" s="25"/>
    </row>
    <row r="164" spans="2:40" ht="12.75">
      <c r="B164" s="22"/>
      <c r="C164" s="22"/>
      <c r="L164" s="25"/>
      <c r="S164" s="25"/>
      <c r="Z164" s="25"/>
      <c r="AG164" s="25"/>
      <c r="AN164" s="25"/>
    </row>
    <row r="165" spans="2:40" ht="12.75">
      <c r="B165" s="22"/>
      <c r="C165" s="22"/>
      <c r="L165" s="25"/>
      <c r="S165" s="25"/>
      <c r="Z165" s="25"/>
      <c r="AG165" s="25"/>
      <c r="AN165" s="25"/>
    </row>
    <row r="166" spans="2:40" ht="12.75">
      <c r="B166" s="22"/>
      <c r="C166" s="22"/>
      <c r="L166" s="25"/>
      <c r="S166" s="25"/>
      <c r="Z166" s="25"/>
      <c r="AG166" s="25"/>
      <c r="AN166" s="25"/>
    </row>
    <row r="167" spans="2:40" ht="12.75">
      <c r="B167" s="22"/>
      <c r="C167" s="22"/>
      <c r="L167" s="25"/>
      <c r="S167" s="25"/>
      <c r="Z167" s="25"/>
      <c r="AG167" s="25"/>
      <c r="AN167" s="25"/>
    </row>
    <row r="168" spans="2:40" ht="12.75">
      <c r="B168" s="22"/>
      <c r="C168" s="22"/>
      <c r="L168" s="25"/>
      <c r="S168" s="25"/>
      <c r="Z168" s="25"/>
      <c r="AG168" s="25"/>
      <c r="AN168" s="25"/>
    </row>
    <row r="169" spans="2:40" ht="12.75">
      <c r="B169" s="22"/>
      <c r="C169" s="22"/>
      <c r="L169" s="25"/>
      <c r="S169" s="25"/>
      <c r="Z169" s="25"/>
      <c r="AG169" s="25"/>
      <c r="AN169" s="25"/>
    </row>
    <row r="170" spans="2:40" ht="12.75">
      <c r="B170" s="22"/>
      <c r="C170" s="22"/>
      <c r="L170" s="25"/>
      <c r="S170" s="25"/>
      <c r="Z170" s="25"/>
      <c r="AG170" s="25"/>
      <c r="AN170" s="25"/>
    </row>
    <row r="171" spans="2:40" ht="12.75">
      <c r="B171" s="22"/>
      <c r="C171" s="22"/>
      <c r="L171" s="25"/>
      <c r="S171" s="25"/>
      <c r="Z171" s="25"/>
      <c r="AG171" s="25"/>
      <c r="AN171" s="25"/>
    </row>
    <row r="172" spans="2:40" ht="12.75">
      <c r="B172" s="22"/>
      <c r="C172" s="22"/>
      <c r="L172" s="25"/>
      <c r="S172" s="25"/>
      <c r="Z172" s="25"/>
      <c r="AG172" s="25"/>
      <c r="AN172" s="25"/>
    </row>
    <row r="173" spans="2:40" ht="12.75">
      <c r="B173" s="22"/>
      <c r="C173" s="22"/>
      <c r="L173" s="25"/>
      <c r="S173" s="25"/>
      <c r="Z173" s="25"/>
      <c r="AG173" s="25"/>
      <c r="AN173" s="25"/>
    </row>
    <row r="174" spans="2:40" ht="12.75">
      <c r="B174" s="22"/>
      <c r="C174" s="22"/>
      <c r="L174" s="25"/>
      <c r="S174" s="25"/>
      <c r="Z174" s="25"/>
      <c r="AG174" s="25"/>
      <c r="AN174" s="25"/>
    </row>
    <row r="175" spans="2:40" ht="12.75">
      <c r="B175" s="22"/>
      <c r="C175" s="22"/>
      <c r="L175" s="25"/>
      <c r="S175" s="25"/>
      <c r="Z175" s="25"/>
      <c r="AG175" s="25"/>
      <c r="AN175" s="25"/>
    </row>
    <row r="176" spans="2:40" ht="12.75">
      <c r="B176" s="22"/>
      <c r="C176" s="22"/>
      <c r="L176" s="25"/>
      <c r="S176" s="25"/>
      <c r="Z176" s="25"/>
      <c r="AG176" s="25"/>
      <c r="AN176" s="25"/>
    </row>
    <row r="177" spans="2:40" ht="12.75">
      <c r="B177" s="22"/>
      <c r="C177" s="22"/>
      <c r="L177" s="25"/>
      <c r="S177" s="25"/>
      <c r="Z177" s="25"/>
      <c r="AG177" s="25"/>
      <c r="AN177" s="25"/>
    </row>
    <row r="178" spans="2:40" ht="12.75">
      <c r="B178" s="22"/>
      <c r="C178" s="22"/>
      <c r="L178" s="25"/>
      <c r="S178" s="25"/>
      <c r="Z178" s="25"/>
      <c r="AG178" s="25"/>
      <c r="AN178" s="25"/>
    </row>
    <row r="179" spans="2:40" ht="12.75">
      <c r="B179" s="22"/>
      <c r="C179" s="22"/>
      <c r="L179" s="25"/>
      <c r="S179" s="25"/>
      <c r="Z179" s="25"/>
      <c r="AG179" s="25"/>
      <c r="AN179" s="25"/>
    </row>
    <row r="180" spans="2:40" ht="12.75">
      <c r="B180" s="22"/>
      <c r="C180" s="22"/>
      <c r="L180" s="25"/>
      <c r="S180" s="25"/>
      <c r="Z180" s="25"/>
      <c r="AG180" s="25"/>
      <c r="AN180" s="25"/>
    </row>
    <row r="181" spans="2:40" ht="12.75">
      <c r="B181" s="22"/>
      <c r="C181" s="22"/>
      <c r="L181" s="25"/>
      <c r="S181" s="25"/>
      <c r="Z181" s="25"/>
      <c r="AG181" s="25"/>
      <c r="AN181" s="25"/>
    </row>
    <row r="182" spans="2:40" ht="12.75">
      <c r="B182" s="22"/>
      <c r="C182" s="22"/>
      <c r="L182" s="25"/>
      <c r="S182" s="25"/>
      <c r="Z182" s="25"/>
      <c r="AG182" s="25"/>
      <c r="AN182" s="25"/>
    </row>
    <row r="183" spans="2:40" ht="12.75">
      <c r="B183" s="22"/>
      <c r="C183" s="22"/>
      <c r="L183" s="25"/>
      <c r="S183" s="25"/>
      <c r="Z183" s="25"/>
      <c r="AG183" s="25"/>
      <c r="AN183" s="25"/>
    </row>
    <row r="184" spans="2:40" ht="12.75">
      <c r="B184" s="22"/>
      <c r="C184" s="22"/>
      <c r="L184" s="25"/>
      <c r="S184" s="25"/>
      <c r="Z184" s="25"/>
      <c r="AG184" s="25"/>
      <c r="AN184" s="25"/>
    </row>
    <row r="185" spans="2:40" ht="12.75">
      <c r="B185" s="22"/>
      <c r="C185" s="22"/>
      <c r="L185" s="25"/>
      <c r="S185" s="25"/>
      <c r="Z185" s="25"/>
      <c r="AG185" s="25"/>
      <c r="AN185" s="25"/>
    </row>
    <row r="186" spans="2:40" ht="12.75">
      <c r="B186" s="22"/>
      <c r="C186" s="22"/>
      <c r="L186" s="25"/>
      <c r="S186" s="25"/>
      <c r="Z186" s="25"/>
      <c r="AG186" s="25"/>
      <c r="AN186" s="25"/>
    </row>
    <row r="187" spans="2:40" ht="12.75">
      <c r="B187" s="22"/>
      <c r="C187" s="22"/>
      <c r="L187" s="25"/>
      <c r="S187" s="25"/>
      <c r="Z187" s="25"/>
      <c r="AG187" s="25"/>
      <c r="AN187" s="25"/>
    </row>
    <row r="188" spans="2:40" ht="12.75">
      <c r="B188" s="22"/>
      <c r="C188" s="22"/>
      <c r="L188" s="25"/>
      <c r="S188" s="25"/>
      <c r="Z188" s="25"/>
      <c r="AG188" s="25"/>
      <c r="AN188" s="25"/>
    </row>
    <row r="189" spans="2:40" ht="12.75">
      <c r="B189" s="22"/>
      <c r="C189" s="22"/>
      <c r="L189" s="25"/>
      <c r="S189" s="25"/>
      <c r="Z189" s="25"/>
      <c r="AG189" s="25"/>
      <c r="AN189" s="25"/>
    </row>
    <row r="190" spans="2:40" ht="12.75">
      <c r="B190" s="22"/>
      <c r="C190" s="22"/>
      <c r="L190" s="25"/>
      <c r="S190" s="25"/>
      <c r="Z190" s="25"/>
      <c r="AG190" s="25"/>
      <c r="AN190" s="25"/>
    </row>
    <row r="191" spans="2:40" ht="12.75">
      <c r="B191" s="22"/>
      <c r="C191" s="22"/>
      <c r="L191" s="25"/>
      <c r="S191" s="25"/>
      <c r="Z191" s="25"/>
      <c r="AG191" s="25"/>
      <c r="AN191" s="25"/>
    </row>
    <row r="192" spans="2:40" ht="12.75">
      <c r="B192" s="22"/>
      <c r="C192" s="22"/>
      <c r="L192" s="25"/>
      <c r="S192" s="25"/>
      <c r="Z192" s="25"/>
      <c r="AG192" s="25"/>
      <c r="AN192" s="25"/>
    </row>
    <row r="193" spans="2:40" ht="12.75">
      <c r="B193" s="22"/>
      <c r="C193" s="22"/>
      <c r="L193" s="25"/>
      <c r="S193" s="25"/>
      <c r="Z193" s="25"/>
      <c r="AG193" s="25"/>
      <c r="AN193" s="25"/>
    </row>
    <row r="194" spans="2:40" ht="12.75">
      <c r="B194" s="22"/>
      <c r="C194" s="22"/>
      <c r="L194" s="25"/>
      <c r="S194" s="25"/>
      <c r="Z194" s="25"/>
      <c r="AG194" s="25"/>
      <c r="AN194" s="25"/>
    </row>
    <row r="195" spans="2:40" ht="12.75">
      <c r="B195" s="22"/>
      <c r="C195" s="22"/>
      <c r="L195" s="25"/>
      <c r="S195" s="25"/>
      <c r="Z195" s="25"/>
      <c r="AG195" s="25"/>
      <c r="AN195" s="25"/>
    </row>
    <row r="196" spans="2:40" ht="12.75">
      <c r="B196" s="22"/>
      <c r="C196" s="22"/>
      <c r="L196" s="25"/>
      <c r="S196" s="25"/>
      <c r="Z196" s="25"/>
      <c r="AG196" s="25"/>
      <c r="AN196" s="25"/>
    </row>
    <row r="197" spans="2:40" ht="12.75">
      <c r="B197" s="22"/>
      <c r="C197" s="22"/>
      <c r="L197" s="25"/>
      <c r="S197" s="25"/>
      <c r="Z197" s="25"/>
      <c r="AG197" s="25"/>
      <c r="AN197" s="25"/>
    </row>
    <row r="198" spans="2:40" ht="12.75">
      <c r="B198" s="22"/>
      <c r="C198" s="22"/>
      <c r="L198" s="25"/>
      <c r="S198" s="25"/>
      <c r="Z198" s="25"/>
      <c r="AG198" s="25"/>
      <c r="AN198" s="25"/>
    </row>
    <row r="199" spans="2:40" ht="12.75">
      <c r="B199" s="22"/>
      <c r="C199" s="22"/>
      <c r="L199" s="25"/>
      <c r="S199" s="25"/>
      <c r="Z199" s="25"/>
      <c r="AG199" s="25"/>
      <c r="AN199" s="25"/>
    </row>
    <row r="200" spans="2:40" ht="12.75">
      <c r="B200" s="22"/>
      <c r="C200" s="22"/>
      <c r="L200" s="25"/>
      <c r="S200" s="25"/>
      <c r="Z200" s="25"/>
      <c r="AG200" s="25"/>
      <c r="AN200" s="25"/>
    </row>
    <row r="201" spans="2:40" ht="12.75">
      <c r="B201" s="22"/>
      <c r="C201" s="22"/>
      <c r="L201" s="25"/>
      <c r="S201" s="25"/>
      <c r="Z201" s="25"/>
      <c r="AG201" s="25"/>
      <c r="AN201" s="25"/>
    </row>
    <row r="202" spans="2:40" ht="12.75">
      <c r="B202" s="22"/>
      <c r="C202" s="22"/>
      <c r="L202" s="25"/>
      <c r="S202" s="25"/>
      <c r="Z202" s="25"/>
      <c r="AG202" s="25"/>
      <c r="AN202" s="25"/>
    </row>
    <row r="203" spans="2:40" ht="12.75">
      <c r="B203" s="22"/>
      <c r="C203" s="22"/>
      <c r="L203" s="25"/>
      <c r="S203" s="25"/>
      <c r="Z203" s="25"/>
      <c r="AG203" s="25"/>
      <c r="AN203" s="25"/>
    </row>
    <row r="204" spans="2:40" ht="12.75">
      <c r="B204" s="22"/>
      <c r="C204" s="22"/>
      <c r="L204" s="25"/>
      <c r="S204" s="25"/>
      <c r="Z204" s="25"/>
      <c r="AG204" s="25"/>
      <c r="AN204" s="25"/>
    </row>
    <row r="205" spans="2:40" ht="12.75">
      <c r="B205" s="22"/>
      <c r="C205" s="22"/>
      <c r="L205" s="25"/>
      <c r="S205" s="25"/>
      <c r="Z205" s="25"/>
      <c r="AG205" s="25"/>
      <c r="AN205" s="25"/>
    </row>
    <row r="206" spans="2:40" ht="12.75">
      <c r="B206" s="22"/>
      <c r="C206" s="22"/>
      <c r="L206" s="25"/>
      <c r="S206" s="25"/>
      <c r="Z206" s="25"/>
      <c r="AG206" s="25"/>
      <c r="AN206" s="25"/>
    </row>
    <row r="207" spans="2:40" ht="12.75">
      <c r="B207" s="22"/>
      <c r="C207" s="22"/>
      <c r="L207" s="25"/>
      <c r="S207" s="25"/>
      <c r="Z207" s="25"/>
      <c r="AG207" s="25"/>
      <c r="AN207" s="25"/>
    </row>
    <row r="208" spans="2:40" ht="12.75">
      <c r="B208" s="22"/>
      <c r="C208" s="22"/>
      <c r="L208" s="25"/>
      <c r="S208" s="25"/>
      <c r="Z208" s="25"/>
      <c r="AG208" s="25"/>
      <c r="AN208" s="25"/>
    </row>
    <row r="209" spans="2:40" ht="12.75">
      <c r="B209" s="22"/>
      <c r="C209" s="22"/>
      <c r="L209" s="25"/>
      <c r="S209" s="25"/>
      <c r="Z209" s="25"/>
      <c r="AG209" s="25"/>
      <c r="AN209" s="25"/>
    </row>
    <row r="210" spans="2:40" ht="12.75">
      <c r="B210" s="22"/>
      <c r="C210" s="22"/>
      <c r="L210" s="25"/>
      <c r="S210" s="25"/>
      <c r="Z210" s="25"/>
      <c r="AG210" s="25"/>
      <c r="AN210" s="25"/>
    </row>
    <row r="211" spans="2:40" ht="12.75">
      <c r="B211" s="22"/>
      <c r="C211" s="22"/>
      <c r="L211" s="25"/>
      <c r="S211" s="25"/>
      <c r="Z211" s="25"/>
      <c r="AG211" s="25"/>
      <c r="AN211" s="25"/>
    </row>
    <row r="212" spans="2:40" ht="12.75">
      <c r="B212" s="22"/>
      <c r="C212" s="22"/>
      <c r="L212" s="25"/>
      <c r="S212" s="25"/>
      <c r="Z212" s="25"/>
      <c r="AG212" s="25"/>
      <c r="AN212" s="25"/>
    </row>
    <row r="213" spans="2:40" ht="12.75">
      <c r="B213" s="22"/>
      <c r="C213" s="22"/>
      <c r="L213" s="25"/>
      <c r="S213" s="25"/>
      <c r="Z213" s="25"/>
      <c r="AG213" s="25"/>
      <c r="AN213" s="25"/>
    </row>
    <row r="214" spans="2:40" ht="12.75">
      <c r="B214" s="22"/>
      <c r="C214" s="22"/>
      <c r="L214" s="25"/>
      <c r="S214" s="25"/>
      <c r="Z214" s="25"/>
      <c r="AG214" s="25"/>
      <c r="AN214" s="25"/>
    </row>
    <row r="215" spans="2:40" ht="12.75">
      <c r="B215" s="22"/>
      <c r="C215" s="22"/>
      <c r="L215" s="25"/>
      <c r="S215" s="25"/>
      <c r="Z215" s="25"/>
      <c r="AG215" s="25"/>
      <c r="AN215" s="25"/>
    </row>
    <row r="216" spans="2:40" ht="12.75">
      <c r="B216" s="22"/>
      <c r="C216" s="22"/>
      <c r="L216" s="25"/>
      <c r="S216" s="25"/>
      <c r="Z216" s="25"/>
      <c r="AG216" s="25"/>
      <c r="AN216" s="25"/>
    </row>
    <row r="217" spans="2:40" ht="12.75">
      <c r="B217" s="22"/>
      <c r="C217" s="22"/>
      <c r="L217" s="25"/>
      <c r="S217" s="25"/>
      <c r="Z217" s="25"/>
      <c r="AG217" s="25"/>
      <c r="AN217" s="25"/>
    </row>
    <row r="218" spans="2:40" ht="12.75">
      <c r="B218" s="22"/>
      <c r="C218" s="22"/>
      <c r="L218" s="25"/>
      <c r="S218" s="25"/>
      <c r="Z218" s="25"/>
      <c r="AG218" s="25"/>
      <c r="AN218" s="25"/>
    </row>
    <row r="219" spans="2:40" ht="12.75">
      <c r="B219" s="22"/>
      <c r="C219" s="22"/>
      <c r="L219" s="25"/>
      <c r="S219" s="25"/>
      <c r="Z219" s="25"/>
      <c r="AG219" s="25"/>
      <c r="AN219" s="25"/>
    </row>
    <row r="220" spans="2:40" ht="12.75">
      <c r="B220" s="22"/>
      <c r="C220" s="22"/>
      <c r="L220" s="25"/>
      <c r="S220" s="25"/>
      <c r="Z220" s="25"/>
      <c r="AG220" s="25"/>
      <c r="AN220" s="25"/>
    </row>
    <row r="221" spans="2:40" ht="12.75">
      <c r="B221" s="22"/>
      <c r="C221" s="22"/>
      <c r="L221" s="25"/>
      <c r="S221" s="25"/>
      <c r="Z221" s="25"/>
      <c r="AG221" s="25"/>
      <c r="AN221" s="25"/>
    </row>
    <row r="222" spans="2:40" ht="12.75">
      <c r="B222" s="22"/>
      <c r="C222" s="22"/>
      <c r="L222" s="25"/>
      <c r="S222" s="25"/>
      <c r="Z222" s="25"/>
      <c r="AG222" s="25"/>
      <c r="AN222" s="25"/>
    </row>
    <row r="223" spans="2:40" ht="12.75">
      <c r="B223" s="22"/>
      <c r="C223" s="22"/>
      <c r="L223" s="25"/>
      <c r="S223" s="25"/>
      <c r="Z223" s="25"/>
      <c r="AG223" s="25"/>
      <c r="AN223" s="25"/>
    </row>
    <row r="224" spans="2:40" ht="12.75">
      <c r="B224" s="22"/>
      <c r="C224" s="22"/>
      <c r="L224" s="25"/>
      <c r="S224" s="25"/>
      <c r="Z224" s="25"/>
      <c r="AG224" s="25"/>
      <c r="AN224" s="25"/>
    </row>
    <row r="225" spans="2:40" ht="12.75">
      <c r="B225" s="22"/>
      <c r="C225" s="22"/>
      <c r="L225" s="25"/>
      <c r="S225" s="25"/>
      <c r="Z225" s="25"/>
      <c r="AG225" s="25"/>
      <c r="AN225" s="25"/>
    </row>
    <row r="226" spans="2:40" ht="12.75">
      <c r="B226" s="22"/>
      <c r="C226" s="22"/>
      <c r="L226" s="25"/>
      <c r="S226" s="25"/>
      <c r="Z226" s="25"/>
      <c r="AG226" s="25"/>
      <c r="AN226" s="25"/>
    </row>
    <row r="227" spans="2:40" ht="12.75">
      <c r="B227" s="22"/>
      <c r="C227" s="22"/>
      <c r="L227" s="25"/>
      <c r="S227" s="25"/>
      <c r="Z227" s="25"/>
      <c r="AG227" s="25"/>
      <c r="AN227" s="25"/>
    </row>
    <row r="228" spans="2:40" ht="12.75">
      <c r="B228" s="22"/>
      <c r="C228" s="22"/>
      <c r="L228" s="25"/>
      <c r="S228" s="25"/>
      <c r="Z228" s="25"/>
      <c r="AG228" s="25"/>
      <c r="AN228" s="25"/>
    </row>
    <row r="229" spans="2:40" ht="12.75">
      <c r="B229" s="22"/>
      <c r="C229" s="22"/>
      <c r="L229" s="25"/>
      <c r="S229" s="25"/>
      <c r="Z229" s="25"/>
      <c r="AG229" s="25"/>
      <c r="AN229" s="25"/>
    </row>
    <row r="230" spans="2:40" ht="12.75">
      <c r="B230" s="22"/>
      <c r="C230" s="22"/>
      <c r="L230" s="25"/>
      <c r="S230" s="25"/>
      <c r="Z230" s="25"/>
      <c r="AG230" s="25"/>
      <c r="AN230" s="25"/>
    </row>
    <row r="231" spans="2:40" ht="12.75">
      <c r="B231" s="22"/>
      <c r="C231" s="22"/>
      <c r="L231" s="25"/>
      <c r="S231" s="25"/>
      <c r="Z231" s="25"/>
      <c r="AG231" s="25"/>
      <c r="AN231" s="25"/>
    </row>
    <row r="232" spans="2:40" ht="12.75">
      <c r="B232" s="22"/>
      <c r="C232" s="22"/>
      <c r="L232" s="25"/>
      <c r="S232" s="25"/>
      <c r="Z232" s="25"/>
      <c r="AG232" s="25"/>
      <c r="AN232" s="25"/>
    </row>
    <row r="233" spans="2:40" ht="12.75">
      <c r="B233" s="22"/>
      <c r="C233" s="22"/>
      <c r="L233" s="25"/>
      <c r="S233" s="25"/>
      <c r="Z233" s="25"/>
      <c r="AG233" s="25"/>
      <c r="AN233" s="25"/>
    </row>
    <row r="234" spans="2:40" ht="12.75">
      <c r="B234" s="22"/>
      <c r="C234" s="22"/>
      <c r="L234" s="25"/>
      <c r="S234" s="25"/>
      <c r="Z234" s="25"/>
      <c r="AG234" s="25"/>
      <c r="AN234" s="25"/>
    </row>
    <row r="235" spans="2:40" ht="12.75">
      <c r="B235" s="22"/>
      <c r="C235" s="22"/>
      <c r="L235" s="25"/>
      <c r="S235" s="25"/>
      <c r="Z235" s="25"/>
      <c r="AG235" s="25"/>
      <c r="AN235" s="25"/>
    </row>
    <row r="236" spans="2:40" ht="12.75">
      <c r="B236" s="22"/>
      <c r="C236" s="22"/>
      <c r="L236" s="25"/>
      <c r="S236" s="25"/>
      <c r="Z236" s="25"/>
      <c r="AG236" s="25"/>
      <c r="AN236" s="25"/>
    </row>
    <row r="237" spans="2:40" ht="12.75">
      <c r="B237" s="22"/>
      <c r="C237" s="22"/>
      <c r="L237" s="25"/>
      <c r="S237" s="25"/>
      <c r="Z237" s="25"/>
      <c r="AG237" s="25"/>
      <c r="AN237" s="25"/>
    </row>
    <row r="238" spans="2:40" ht="12.75">
      <c r="B238" s="22"/>
      <c r="C238" s="22"/>
      <c r="L238" s="25"/>
      <c r="S238" s="25"/>
      <c r="Z238" s="25"/>
      <c r="AG238" s="25"/>
      <c r="AN238" s="25"/>
    </row>
    <row r="239" spans="2:40" ht="12.75">
      <c r="B239" s="22"/>
      <c r="C239" s="22"/>
      <c r="L239" s="25"/>
      <c r="S239" s="25"/>
      <c r="Z239" s="25"/>
      <c r="AG239" s="25"/>
      <c r="AN239" s="25"/>
    </row>
    <row r="240" spans="2:40" ht="12.75">
      <c r="B240" s="22"/>
      <c r="C240" s="22"/>
      <c r="L240" s="25"/>
      <c r="S240" s="25"/>
      <c r="Z240" s="25"/>
      <c r="AG240" s="25"/>
      <c r="AN240" s="25"/>
    </row>
    <row r="241" spans="2:40" ht="12.75">
      <c r="B241" s="22"/>
      <c r="C241" s="22"/>
      <c r="L241" s="25"/>
      <c r="S241" s="25"/>
      <c r="Z241" s="25"/>
      <c r="AG241" s="25"/>
      <c r="AN241" s="25"/>
    </row>
    <row r="242" spans="2:40" ht="12.75">
      <c r="B242" s="22"/>
      <c r="C242" s="22"/>
      <c r="L242" s="25"/>
      <c r="S242" s="25"/>
      <c r="Z242" s="25"/>
      <c r="AG242" s="25"/>
      <c r="AN242" s="25"/>
    </row>
    <row r="243" spans="2:40" ht="12.75">
      <c r="B243" s="22"/>
      <c r="C243" s="22"/>
      <c r="L243" s="25"/>
      <c r="S243" s="25"/>
      <c r="Z243" s="25"/>
      <c r="AG243" s="25"/>
      <c r="AN243" s="25"/>
    </row>
    <row r="244" spans="2:40" ht="12.75">
      <c r="B244" s="22"/>
      <c r="C244" s="22"/>
      <c r="L244" s="25"/>
      <c r="S244" s="25"/>
      <c r="Z244" s="25"/>
      <c r="AG244" s="25"/>
      <c r="AN244" s="25"/>
    </row>
    <row r="245" spans="2:40" ht="12.75">
      <c r="B245" s="22"/>
      <c r="C245" s="22"/>
      <c r="L245" s="25"/>
      <c r="S245" s="25"/>
      <c r="Z245" s="25"/>
      <c r="AG245" s="25"/>
      <c r="AN245" s="25"/>
    </row>
    <row r="246" spans="2:40" ht="12.75">
      <c r="B246" s="22"/>
      <c r="C246" s="22"/>
      <c r="L246" s="25"/>
      <c r="S246" s="25"/>
      <c r="Z246" s="25"/>
      <c r="AG246" s="25"/>
      <c r="AN246" s="25"/>
    </row>
    <row r="247" spans="2:40" ht="12.75">
      <c r="B247" s="22"/>
      <c r="C247" s="22"/>
      <c r="L247" s="25"/>
      <c r="S247" s="25"/>
      <c r="Z247" s="25"/>
      <c r="AG247" s="25"/>
      <c r="AN247" s="25"/>
    </row>
    <row r="248" spans="2:40" ht="12.75">
      <c r="B248" s="22"/>
      <c r="C248" s="22"/>
      <c r="L248" s="25"/>
      <c r="S248" s="25"/>
      <c r="Z248" s="25"/>
      <c r="AG248" s="25"/>
      <c r="AN248" s="25"/>
    </row>
    <row r="249" spans="2:40" ht="12.75">
      <c r="B249" s="22"/>
      <c r="C249" s="22"/>
      <c r="L249" s="25"/>
      <c r="S249" s="25"/>
      <c r="Z249" s="25"/>
      <c r="AG249" s="25"/>
      <c r="AN249" s="25"/>
    </row>
    <row r="250" spans="2:40" ht="12.75">
      <c r="B250" s="22"/>
      <c r="C250" s="22"/>
      <c r="L250" s="25"/>
      <c r="S250" s="25"/>
      <c r="Z250" s="25"/>
      <c r="AG250" s="25"/>
      <c r="AN250" s="25"/>
    </row>
    <row r="251" spans="2:40" ht="12.75">
      <c r="B251" s="22"/>
      <c r="C251" s="22"/>
      <c r="L251" s="25"/>
      <c r="S251" s="25"/>
      <c r="Z251" s="25"/>
      <c r="AG251" s="25"/>
      <c r="AN251" s="25"/>
    </row>
    <row r="252" spans="2:40" ht="12.75">
      <c r="B252" s="22"/>
      <c r="C252" s="22"/>
      <c r="L252" s="25"/>
      <c r="S252" s="25"/>
      <c r="Z252" s="25"/>
      <c r="AG252" s="25"/>
      <c r="AN252" s="25"/>
    </row>
    <row r="253" spans="2:40" ht="12.75">
      <c r="B253" s="22"/>
      <c r="C253" s="22"/>
      <c r="L253" s="25"/>
      <c r="S253" s="25"/>
      <c r="Z253" s="25"/>
      <c r="AG253" s="25"/>
      <c r="AN253" s="25"/>
    </row>
    <row r="254" spans="2:40" ht="12.75">
      <c r="B254" s="22"/>
      <c r="C254" s="22"/>
      <c r="L254" s="25"/>
      <c r="S254" s="25"/>
      <c r="Z254" s="25"/>
      <c r="AG254" s="25"/>
      <c r="AN254" s="25"/>
    </row>
    <row r="255" spans="2:40" ht="12.75">
      <c r="B255" s="22"/>
      <c r="C255" s="22"/>
      <c r="L255" s="25"/>
      <c r="S255" s="25"/>
      <c r="Z255" s="25"/>
      <c r="AG255" s="25"/>
      <c r="AN255" s="25"/>
    </row>
    <row r="256" spans="2:40" ht="12.75">
      <c r="B256" s="22"/>
      <c r="C256" s="22"/>
      <c r="L256" s="25"/>
      <c r="S256" s="25"/>
      <c r="Z256" s="25"/>
      <c r="AG256" s="25"/>
      <c r="AN256" s="25"/>
    </row>
    <row r="257" spans="2:40" ht="12.75">
      <c r="B257" s="22"/>
      <c r="C257" s="22"/>
      <c r="L257" s="25"/>
      <c r="S257" s="25"/>
      <c r="Z257" s="25"/>
      <c r="AG257" s="25"/>
      <c r="AN257" s="25"/>
    </row>
    <row r="258" spans="2:40" ht="12.75">
      <c r="B258" s="22"/>
      <c r="C258" s="22"/>
      <c r="L258" s="25"/>
      <c r="S258" s="25"/>
      <c r="Z258" s="25"/>
      <c r="AG258" s="25"/>
      <c r="AN258" s="25"/>
    </row>
    <row r="259" spans="2:40" ht="12.75">
      <c r="B259" s="22"/>
      <c r="C259" s="22"/>
      <c r="L259" s="25"/>
      <c r="S259" s="25"/>
      <c r="Z259" s="25"/>
      <c r="AG259" s="25"/>
      <c r="AN259" s="25"/>
    </row>
    <row r="260" spans="2:40" ht="12.75">
      <c r="B260" s="22"/>
      <c r="C260" s="22"/>
      <c r="L260" s="25"/>
      <c r="S260" s="25"/>
      <c r="Z260" s="25"/>
      <c r="AG260" s="25"/>
      <c r="AN260" s="25"/>
    </row>
    <row r="261" spans="2:40" ht="12.75">
      <c r="B261" s="22"/>
      <c r="C261" s="22"/>
      <c r="L261" s="25"/>
      <c r="S261" s="25"/>
      <c r="Z261" s="25"/>
      <c r="AG261" s="25"/>
      <c r="AN261" s="25"/>
    </row>
    <row r="262" spans="2:40" ht="12.75">
      <c r="B262" s="22"/>
      <c r="C262" s="22"/>
      <c r="L262" s="25"/>
      <c r="S262" s="25"/>
      <c r="Z262" s="25"/>
      <c r="AG262" s="25"/>
      <c r="AN262" s="25"/>
    </row>
    <row r="263" spans="2:40" ht="12.75">
      <c r="B263" s="22"/>
      <c r="C263" s="22"/>
      <c r="L263" s="25"/>
      <c r="S263" s="25"/>
      <c r="Z263" s="25"/>
      <c r="AG263" s="25"/>
      <c r="AN263" s="25"/>
    </row>
    <row r="264" spans="2:40" ht="12.75">
      <c r="B264" s="22"/>
      <c r="C264" s="22"/>
      <c r="L264" s="25"/>
      <c r="S264" s="25"/>
      <c r="Z264" s="25"/>
      <c r="AG264" s="25"/>
      <c r="AN264" s="25"/>
    </row>
    <row r="265" spans="2:40" ht="12.75">
      <c r="B265" s="22"/>
      <c r="C265" s="22"/>
      <c r="L265" s="25"/>
      <c r="S265" s="25"/>
      <c r="Z265" s="25"/>
      <c r="AG265" s="25"/>
      <c r="AN265" s="25"/>
    </row>
    <row r="266" spans="2:40" ht="12.75">
      <c r="B266" s="22"/>
      <c r="C266" s="22"/>
      <c r="L266" s="25"/>
      <c r="S266" s="25"/>
      <c r="Z266" s="25"/>
      <c r="AG266" s="25"/>
      <c r="AN266" s="25"/>
    </row>
    <row r="267" spans="2:40" ht="12.75">
      <c r="B267" s="22"/>
      <c r="C267" s="22"/>
      <c r="L267" s="25"/>
      <c r="S267" s="25"/>
      <c r="Z267" s="25"/>
      <c r="AG267" s="25"/>
      <c r="AN267" s="25"/>
    </row>
    <row r="268" spans="2:40" ht="12.75">
      <c r="B268" s="22"/>
      <c r="C268" s="22"/>
      <c r="L268" s="25"/>
      <c r="S268" s="25"/>
      <c r="Z268" s="25"/>
      <c r="AG268" s="25"/>
      <c r="AN268" s="25"/>
    </row>
    <row r="269" spans="2:40" ht="12.75">
      <c r="B269" s="22"/>
      <c r="C269" s="22"/>
      <c r="L269" s="25"/>
      <c r="S269" s="25"/>
      <c r="Z269" s="25"/>
      <c r="AG269" s="25"/>
      <c r="AN269" s="25"/>
    </row>
    <row r="270" spans="2:40" ht="12.75">
      <c r="B270" s="22"/>
      <c r="C270" s="22"/>
      <c r="L270" s="25"/>
      <c r="S270" s="25"/>
      <c r="Z270" s="25"/>
      <c r="AG270" s="25"/>
      <c r="AN270" s="25"/>
    </row>
    <row r="271" spans="2:40" ht="12.75">
      <c r="B271" s="22"/>
      <c r="C271" s="22"/>
      <c r="L271" s="25"/>
      <c r="S271" s="25"/>
      <c r="Z271" s="25"/>
      <c r="AG271" s="25"/>
      <c r="AN271" s="25"/>
    </row>
    <row r="272" spans="2:40" ht="12.75">
      <c r="B272" s="22"/>
      <c r="C272" s="22"/>
      <c r="L272" s="25"/>
      <c r="S272" s="25"/>
      <c r="Z272" s="25"/>
      <c r="AG272" s="25"/>
      <c r="AN272" s="25"/>
    </row>
    <row r="273" spans="2:40" ht="12.75">
      <c r="B273" s="22"/>
      <c r="C273" s="22"/>
      <c r="L273" s="25"/>
      <c r="S273" s="25"/>
      <c r="Z273" s="25"/>
      <c r="AG273" s="25"/>
      <c r="AN273" s="25"/>
    </row>
    <row r="274" spans="2:40" ht="12.75">
      <c r="B274" s="22"/>
      <c r="C274" s="22"/>
      <c r="L274" s="25"/>
      <c r="S274" s="25"/>
      <c r="Z274" s="25"/>
      <c r="AG274" s="25"/>
      <c r="AN274" s="25"/>
    </row>
    <row r="275" spans="2:40" ht="12.75">
      <c r="B275" s="22"/>
      <c r="C275" s="22"/>
      <c r="L275" s="25"/>
      <c r="S275" s="25"/>
      <c r="Z275" s="25"/>
      <c r="AG275" s="25"/>
      <c r="AN275" s="25"/>
    </row>
    <row r="276" spans="2:40" ht="12.75">
      <c r="B276" s="22"/>
      <c r="C276" s="22"/>
      <c r="L276" s="25"/>
      <c r="S276" s="25"/>
      <c r="Z276" s="25"/>
      <c r="AG276" s="25"/>
      <c r="AN276" s="25"/>
    </row>
    <row r="277" spans="2:40" ht="12.75">
      <c r="B277" s="22"/>
      <c r="C277" s="22"/>
      <c r="L277" s="25"/>
      <c r="S277" s="25"/>
      <c r="Z277" s="25"/>
      <c r="AG277" s="25"/>
      <c r="AN277" s="25"/>
    </row>
    <row r="278" spans="2:40" ht="12.75">
      <c r="B278" s="22"/>
      <c r="C278" s="22"/>
      <c r="L278" s="25"/>
      <c r="S278" s="25"/>
      <c r="Z278" s="25"/>
      <c r="AG278" s="25"/>
      <c r="AN278" s="25"/>
    </row>
    <row r="279" spans="2:40" ht="12.75">
      <c r="B279" s="22"/>
      <c r="C279" s="22"/>
      <c r="L279" s="25"/>
      <c r="S279" s="25"/>
      <c r="Z279" s="25"/>
      <c r="AG279" s="25"/>
      <c r="AN279" s="25"/>
    </row>
    <row r="280" spans="2:40" ht="12.75">
      <c r="B280" s="22"/>
      <c r="C280" s="22"/>
      <c r="L280" s="25"/>
      <c r="S280" s="25"/>
      <c r="Z280" s="25"/>
      <c r="AG280" s="25"/>
      <c r="AN280" s="25"/>
    </row>
    <row r="281" spans="2:40" ht="12.75">
      <c r="B281" s="22"/>
      <c r="C281" s="22"/>
      <c r="L281" s="25"/>
      <c r="S281" s="25"/>
      <c r="Z281" s="25"/>
      <c r="AG281" s="25"/>
      <c r="AN281" s="25"/>
    </row>
    <row r="282" spans="2:40" ht="12.75">
      <c r="B282" s="22"/>
      <c r="C282" s="22"/>
      <c r="L282" s="25"/>
      <c r="S282" s="25"/>
      <c r="Z282" s="25"/>
      <c r="AG282" s="25"/>
      <c r="AN282" s="25"/>
    </row>
    <row r="283" spans="2:40" ht="12.75">
      <c r="B283" s="22"/>
      <c r="C283" s="22"/>
      <c r="L283" s="25"/>
      <c r="S283" s="25"/>
      <c r="Z283" s="25"/>
      <c r="AG283" s="25"/>
      <c r="AN283" s="25"/>
    </row>
    <row r="284" spans="2:40" ht="12.75">
      <c r="B284" s="22"/>
      <c r="C284" s="22"/>
      <c r="L284" s="25"/>
      <c r="S284" s="25"/>
      <c r="Z284" s="25"/>
      <c r="AG284" s="25"/>
      <c r="AN284" s="25"/>
    </row>
    <row r="285" spans="2:40" ht="12.75">
      <c r="B285" s="22"/>
      <c r="C285" s="22"/>
      <c r="L285" s="25"/>
      <c r="S285" s="25"/>
      <c r="Z285" s="25"/>
      <c r="AG285" s="25"/>
      <c r="AN285" s="25"/>
    </row>
    <row r="286" spans="2:40" ht="12.75">
      <c r="B286" s="22"/>
      <c r="C286" s="22"/>
      <c r="L286" s="25"/>
      <c r="S286" s="25"/>
      <c r="Z286" s="25"/>
      <c r="AG286" s="25"/>
      <c r="AN286" s="25"/>
    </row>
    <row r="287" spans="2:40" ht="12.75">
      <c r="B287" s="22"/>
      <c r="C287" s="22"/>
      <c r="L287" s="25"/>
      <c r="S287" s="25"/>
      <c r="Z287" s="25"/>
      <c r="AG287" s="25"/>
      <c r="AN287" s="25"/>
    </row>
    <row r="288" spans="2:40" ht="12.75">
      <c r="B288" s="22"/>
      <c r="C288" s="22"/>
      <c r="L288" s="25"/>
      <c r="S288" s="25"/>
      <c r="Z288" s="25"/>
      <c r="AG288" s="25"/>
      <c r="AN288" s="25"/>
    </row>
    <row r="289" spans="2:40" ht="12.75">
      <c r="B289" s="22"/>
      <c r="C289" s="22"/>
      <c r="L289" s="25"/>
      <c r="S289" s="25"/>
      <c r="Z289" s="25"/>
      <c r="AG289" s="25"/>
      <c r="AN289" s="25"/>
    </row>
    <row r="290" spans="2:40" ht="12.75">
      <c r="B290" s="22"/>
      <c r="C290" s="22"/>
      <c r="L290" s="25"/>
      <c r="S290" s="25"/>
      <c r="Z290" s="25"/>
      <c r="AG290" s="25"/>
      <c r="AN290" s="25"/>
    </row>
    <row r="291" spans="2:40" ht="12.75">
      <c r="B291" s="22"/>
      <c r="C291" s="22"/>
      <c r="L291" s="25"/>
      <c r="S291" s="25"/>
      <c r="Z291" s="25"/>
      <c r="AG291" s="25"/>
      <c r="AN291" s="25"/>
    </row>
    <row r="292" spans="2:40" ht="12.75">
      <c r="B292" s="22"/>
      <c r="C292" s="22"/>
      <c r="L292" s="25"/>
      <c r="S292" s="25"/>
      <c r="Z292" s="25"/>
      <c r="AG292" s="25"/>
      <c r="AN292" s="25"/>
    </row>
    <row r="293" spans="2:40" ht="12.75">
      <c r="B293" s="22"/>
      <c r="C293" s="22"/>
      <c r="L293" s="25"/>
      <c r="S293" s="25"/>
      <c r="Z293" s="25"/>
      <c r="AG293" s="25"/>
      <c r="AN293" s="25"/>
    </row>
    <row r="294" spans="2:40" ht="12.75">
      <c r="B294" s="22"/>
      <c r="C294" s="22"/>
      <c r="L294" s="25"/>
      <c r="S294" s="25"/>
      <c r="Z294" s="25"/>
      <c r="AG294" s="25"/>
      <c r="AN294" s="25"/>
    </row>
    <row r="295" spans="2:40" ht="12.75">
      <c r="B295" s="22"/>
      <c r="C295" s="22"/>
      <c r="L295" s="25"/>
      <c r="S295" s="25"/>
      <c r="Z295" s="25"/>
      <c r="AG295" s="25"/>
      <c r="AN295" s="25"/>
    </row>
    <row r="296" spans="2:40" ht="12.75">
      <c r="B296" s="22"/>
      <c r="C296" s="22"/>
      <c r="L296" s="25"/>
      <c r="S296" s="25"/>
      <c r="Z296" s="25"/>
      <c r="AG296" s="25"/>
      <c r="AN296" s="25"/>
    </row>
    <row r="297" spans="2:40" ht="12.75">
      <c r="B297" s="22"/>
      <c r="C297" s="22"/>
      <c r="L297" s="25"/>
      <c r="S297" s="25"/>
      <c r="Z297" s="25"/>
      <c r="AG297" s="25"/>
      <c r="AN297" s="25"/>
    </row>
    <row r="298" spans="2:40" ht="12.75">
      <c r="B298" s="22"/>
      <c r="C298" s="22"/>
      <c r="L298" s="25"/>
      <c r="S298" s="25"/>
      <c r="Z298" s="25"/>
      <c r="AG298" s="25"/>
      <c r="AN298" s="25"/>
    </row>
    <row r="299" spans="2:40" ht="12.75">
      <c r="B299" s="22"/>
      <c r="C299" s="22"/>
      <c r="L299" s="25"/>
      <c r="S299" s="25"/>
      <c r="Z299" s="25"/>
      <c r="AG299" s="25"/>
      <c r="AN299" s="25"/>
    </row>
    <row r="300" spans="2:40" ht="12.75">
      <c r="B300" s="22"/>
      <c r="C300" s="22"/>
      <c r="L300" s="25"/>
      <c r="S300" s="25"/>
      <c r="Z300" s="25"/>
      <c r="AG300" s="25"/>
      <c r="AN300" s="25"/>
    </row>
    <row r="301" spans="2:40" ht="12.75">
      <c r="B301" s="22"/>
      <c r="C301" s="22"/>
      <c r="L301" s="25"/>
      <c r="S301" s="25"/>
      <c r="Z301" s="25"/>
      <c r="AG301" s="25"/>
      <c r="AN301" s="25"/>
    </row>
    <row r="302" spans="2:40" ht="12.75">
      <c r="B302" s="22"/>
      <c r="C302" s="22"/>
      <c r="L302" s="25"/>
      <c r="S302" s="25"/>
      <c r="Z302" s="25"/>
      <c r="AG302" s="25"/>
      <c r="AN302" s="25"/>
    </row>
    <row r="303" spans="2:40" ht="12.75">
      <c r="B303" s="22"/>
      <c r="C303" s="22"/>
      <c r="L303" s="25"/>
      <c r="S303" s="25"/>
      <c r="Z303" s="25"/>
      <c r="AG303" s="25"/>
      <c r="AN303" s="25"/>
    </row>
    <row r="304" spans="2:40" ht="12.75">
      <c r="B304" s="22"/>
      <c r="C304" s="22"/>
      <c r="L304" s="25"/>
      <c r="S304" s="25"/>
      <c r="Z304" s="25"/>
      <c r="AG304" s="25"/>
      <c r="AN304" s="25"/>
    </row>
    <row r="305" spans="2:40" ht="12.75">
      <c r="B305" s="22"/>
      <c r="C305" s="22"/>
      <c r="L305" s="25"/>
      <c r="S305" s="25"/>
      <c r="Z305" s="25"/>
      <c r="AG305" s="25"/>
      <c r="AN305" s="25"/>
    </row>
    <row r="306" spans="2:40" ht="12.75">
      <c r="B306" s="22"/>
      <c r="C306" s="22"/>
      <c r="L306" s="25"/>
      <c r="S306" s="25"/>
      <c r="Z306" s="25"/>
      <c r="AG306" s="25"/>
      <c r="AN306" s="25"/>
    </row>
    <row r="307" spans="2:40" ht="12.75">
      <c r="B307" s="22"/>
      <c r="C307" s="22"/>
      <c r="L307" s="25"/>
      <c r="S307" s="25"/>
      <c r="Z307" s="25"/>
      <c r="AG307" s="25"/>
      <c r="AN307" s="25"/>
    </row>
    <row r="308" spans="2:40" ht="12.75">
      <c r="B308" s="22"/>
      <c r="C308" s="22"/>
      <c r="L308" s="25"/>
      <c r="S308" s="25"/>
      <c r="Z308" s="25"/>
      <c r="AG308" s="25"/>
      <c r="AN308" s="25"/>
    </row>
    <row r="309" spans="2:40" ht="12.75">
      <c r="B309" s="22"/>
      <c r="C309" s="22"/>
      <c r="L309" s="25"/>
      <c r="S309" s="25"/>
      <c r="Z309" s="25"/>
      <c r="AG309" s="25"/>
      <c r="AN309" s="25"/>
    </row>
    <row r="310" spans="2:40" ht="12.75">
      <c r="B310" s="22"/>
      <c r="C310" s="22"/>
      <c r="L310" s="25"/>
      <c r="S310" s="25"/>
      <c r="Z310" s="25"/>
      <c r="AG310" s="25"/>
      <c r="AN310" s="25"/>
    </row>
    <row r="311" spans="2:40" ht="12.75">
      <c r="B311" s="22"/>
      <c r="C311" s="22"/>
      <c r="L311" s="25"/>
      <c r="S311" s="25"/>
      <c r="Z311" s="25"/>
      <c r="AG311" s="25"/>
      <c r="AN311" s="25"/>
    </row>
    <row r="312" spans="2:40" ht="12.75">
      <c r="B312" s="22"/>
      <c r="C312" s="22"/>
      <c r="L312" s="25"/>
      <c r="S312" s="25"/>
      <c r="Z312" s="25"/>
      <c r="AG312" s="25"/>
      <c r="AN312" s="25"/>
    </row>
    <row r="313" spans="2:40" ht="12.75">
      <c r="B313" s="22"/>
      <c r="C313" s="22"/>
      <c r="L313" s="25"/>
      <c r="S313" s="25"/>
      <c r="Z313" s="25"/>
      <c r="AG313" s="25"/>
      <c r="AN313" s="25"/>
    </row>
    <row r="314" spans="2:40" ht="12.75">
      <c r="B314" s="22"/>
      <c r="C314" s="22"/>
      <c r="L314" s="25"/>
      <c r="S314" s="25"/>
      <c r="Z314" s="25"/>
      <c r="AG314" s="25"/>
      <c r="AN314" s="25"/>
    </row>
    <row r="315" spans="2:40" ht="12.75">
      <c r="B315" s="22"/>
      <c r="C315" s="22"/>
      <c r="L315" s="25"/>
      <c r="S315" s="25"/>
      <c r="Z315" s="25"/>
      <c r="AG315" s="25"/>
      <c r="AN315" s="25"/>
    </row>
    <row r="316" spans="2:40" ht="12.75">
      <c r="B316" s="22"/>
      <c r="C316" s="22"/>
      <c r="L316" s="25"/>
      <c r="S316" s="25"/>
      <c r="Z316" s="25"/>
      <c r="AG316" s="25"/>
      <c r="AN316" s="25"/>
    </row>
    <row r="317" spans="2:40" ht="12.75">
      <c r="B317" s="22"/>
      <c r="C317" s="22"/>
      <c r="L317" s="25"/>
      <c r="S317" s="25"/>
      <c r="Z317" s="25"/>
      <c r="AG317" s="25"/>
      <c r="AN317" s="25"/>
    </row>
    <row r="318" spans="2:40" ht="12.75">
      <c r="B318" s="22"/>
      <c r="C318" s="22"/>
      <c r="L318" s="25"/>
      <c r="S318" s="25"/>
      <c r="Z318" s="25"/>
      <c r="AG318" s="25"/>
      <c r="AN318" s="25"/>
    </row>
    <row r="319" spans="2:40" ht="12.75">
      <c r="B319" s="22"/>
      <c r="C319" s="22"/>
      <c r="L319" s="25"/>
      <c r="S319" s="25"/>
      <c r="Z319" s="25"/>
      <c r="AG319" s="25"/>
      <c r="AN319" s="25"/>
    </row>
    <row r="320" spans="2:40" ht="12.75">
      <c r="B320" s="22"/>
      <c r="C320" s="22"/>
      <c r="L320" s="25"/>
      <c r="S320" s="25"/>
      <c r="Z320" s="25"/>
      <c r="AG320" s="25"/>
      <c r="AN320" s="25"/>
    </row>
    <row r="321" spans="2:40" ht="12.75">
      <c r="B321" s="22"/>
      <c r="C321" s="22"/>
      <c r="L321" s="25"/>
      <c r="S321" s="25"/>
      <c r="Z321" s="25"/>
      <c r="AG321" s="25"/>
      <c r="AN321" s="25"/>
    </row>
    <row r="322" spans="2:40" ht="12.75">
      <c r="B322" s="22"/>
      <c r="C322" s="22"/>
      <c r="L322" s="25"/>
      <c r="S322" s="25"/>
      <c r="Z322" s="25"/>
      <c r="AG322" s="25"/>
      <c r="AN322" s="25"/>
    </row>
    <row r="323" spans="2:40" ht="12.75">
      <c r="B323" s="22"/>
      <c r="C323" s="22"/>
      <c r="L323" s="25"/>
      <c r="S323" s="25"/>
      <c r="Z323" s="25"/>
      <c r="AG323" s="25"/>
      <c r="AN323" s="25"/>
    </row>
    <row r="324" spans="2:40" ht="12.75">
      <c r="B324" s="22"/>
      <c r="C324" s="22"/>
      <c r="L324" s="25"/>
      <c r="S324" s="25"/>
      <c r="Z324" s="25"/>
      <c r="AG324" s="25"/>
      <c r="AN324" s="25"/>
    </row>
    <row r="325" spans="2:40" ht="12.75">
      <c r="B325" s="22"/>
      <c r="C325" s="22"/>
      <c r="L325" s="25"/>
      <c r="S325" s="25"/>
      <c r="Z325" s="25"/>
      <c r="AG325" s="25"/>
      <c r="AN325" s="25"/>
    </row>
    <row r="326" spans="2:40" ht="12.75">
      <c r="B326" s="22"/>
      <c r="C326" s="22"/>
      <c r="L326" s="25"/>
      <c r="S326" s="25"/>
      <c r="Z326" s="25"/>
      <c r="AG326" s="25"/>
      <c r="AN326" s="25"/>
    </row>
    <row r="327" spans="2:40" ht="12.75">
      <c r="B327" s="22"/>
      <c r="C327" s="22"/>
      <c r="L327" s="25"/>
      <c r="S327" s="25"/>
      <c r="Z327" s="25"/>
      <c r="AG327" s="25"/>
      <c r="AN327" s="25"/>
    </row>
    <row r="328" spans="2:40" ht="12.75">
      <c r="B328" s="22"/>
      <c r="C328" s="22"/>
      <c r="L328" s="25"/>
      <c r="S328" s="25"/>
      <c r="Z328" s="25"/>
      <c r="AG328" s="25"/>
      <c r="AN328" s="25"/>
    </row>
    <row r="329" spans="2:40" ht="12.75">
      <c r="B329" s="22"/>
      <c r="C329" s="22"/>
      <c r="L329" s="25"/>
      <c r="S329" s="25"/>
      <c r="Z329" s="25"/>
      <c r="AG329" s="25"/>
      <c r="AN329" s="25"/>
    </row>
    <row r="330" spans="2:40" ht="12.75">
      <c r="B330" s="22"/>
      <c r="C330" s="22"/>
      <c r="L330" s="25"/>
      <c r="S330" s="25"/>
      <c r="Z330" s="25"/>
      <c r="AG330" s="25"/>
      <c r="AN330" s="25"/>
    </row>
    <row r="331" spans="2:40" ht="12.75">
      <c r="B331" s="22"/>
      <c r="C331" s="22"/>
      <c r="L331" s="25"/>
      <c r="S331" s="25"/>
      <c r="Z331" s="25"/>
      <c r="AG331" s="25"/>
      <c r="AN331" s="25"/>
    </row>
    <row r="332" spans="2:40" ht="12.75">
      <c r="B332" s="22"/>
      <c r="C332" s="22"/>
      <c r="L332" s="25"/>
      <c r="S332" s="25"/>
      <c r="Z332" s="25"/>
      <c r="AG332" s="25"/>
      <c r="AN332" s="25"/>
    </row>
    <row r="333" spans="2:40" ht="12.75">
      <c r="B333" s="22"/>
      <c r="C333" s="22"/>
      <c r="L333" s="25"/>
      <c r="S333" s="25"/>
      <c r="Z333" s="25"/>
      <c r="AG333" s="25"/>
      <c r="AN333" s="25"/>
    </row>
    <row r="334" spans="2:40" ht="12.75">
      <c r="B334" s="22"/>
      <c r="C334" s="22"/>
      <c r="L334" s="25"/>
      <c r="S334" s="25"/>
      <c r="Z334" s="25"/>
      <c r="AG334" s="25"/>
      <c r="AN334" s="25"/>
    </row>
    <row r="335" spans="2:40" ht="12.75">
      <c r="B335" s="22"/>
      <c r="C335" s="22"/>
      <c r="L335" s="25"/>
      <c r="S335" s="25"/>
      <c r="Z335" s="25"/>
      <c r="AG335" s="25"/>
      <c r="AN335" s="25"/>
    </row>
    <row r="336" spans="2:40" ht="12.75">
      <c r="B336" s="22"/>
      <c r="C336" s="22"/>
      <c r="L336" s="25"/>
      <c r="S336" s="25"/>
      <c r="Z336" s="25"/>
      <c r="AG336" s="25"/>
      <c r="AN336" s="25"/>
    </row>
    <row r="337" spans="2:40" ht="12.75">
      <c r="B337" s="22"/>
      <c r="C337" s="22"/>
      <c r="L337" s="25"/>
      <c r="S337" s="25"/>
      <c r="Z337" s="25"/>
      <c r="AG337" s="25"/>
      <c r="AN337" s="25"/>
    </row>
    <row r="338" spans="2:40" ht="12.75">
      <c r="B338" s="22"/>
      <c r="C338" s="22"/>
      <c r="L338" s="25"/>
      <c r="S338" s="25"/>
      <c r="Z338" s="25"/>
      <c r="AG338" s="25"/>
      <c r="AN338" s="25"/>
    </row>
    <row r="339" spans="2:40" ht="12.75">
      <c r="B339" s="22"/>
      <c r="C339" s="22"/>
      <c r="L339" s="25"/>
      <c r="S339" s="25"/>
      <c r="Z339" s="25"/>
      <c r="AG339" s="25"/>
      <c r="AN339" s="25"/>
    </row>
    <row r="340" spans="2:40" ht="12.75">
      <c r="B340" s="22"/>
      <c r="C340" s="22"/>
      <c r="L340" s="25"/>
      <c r="S340" s="25"/>
      <c r="Z340" s="25"/>
      <c r="AG340" s="25"/>
      <c r="AN340" s="25"/>
    </row>
    <row r="341" spans="2:40" ht="12.75">
      <c r="B341" s="22"/>
      <c r="C341" s="22"/>
      <c r="L341" s="25"/>
      <c r="S341" s="25"/>
      <c r="Z341" s="25"/>
      <c r="AG341" s="25"/>
      <c r="AN341" s="25"/>
    </row>
    <row r="342" spans="2:40" ht="12.75">
      <c r="B342" s="22"/>
      <c r="C342" s="22"/>
      <c r="L342" s="25"/>
      <c r="S342" s="25"/>
      <c r="Z342" s="25"/>
      <c r="AG342" s="25"/>
      <c r="AN342" s="25"/>
    </row>
    <row r="343" spans="2:40" ht="12.75">
      <c r="B343" s="22"/>
      <c r="C343" s="22"/>
      <c r="L343" s="25"/>
      <c r="S343" s="25"/>
      <c r="Z343" s="25"/>
      <c r="AG343" s="25"/>
      <c r="AN343" s="25"/>
    </row>
    <row r="344" spans="2:40" ht="12.75">
      <c r="B344" s="22"/>
      <c r="C344" s="22"/>
      <c r="L344" s="25"/>
      <c r="S344" s="25"/>
      <c r="Z344" s="25"/>
      <c r="AG344" s="25"/>
      <c r="AN344" s="25"/>
    </row>
    <row r="345" spans="2:40" ht="12.75">
      <c r="B345" s="22"/>
      <c r="C345" s="22"/>
      <c r="L345" s="25"/>
      <c r="S345" s="25"/>
      <c r="Z345" s="25"/>
      <c r="AG345" s="25"/>
      <c r="AN345" s="25"/>
    </row>
    <row r="346" spans="2:40" ht="12.75">
      <c r="B346" s="22"/>
      <c r="C346" s="22"/>
      <c r="L346" s="25"/>
      <c r="S346" s="25"/>
      <c r="Z346" s="25"/>
      <c r="AG346" s="25"/>
      <c r="AN346" s="25"/>
    </row>
    <row r="347" spans="2:40" ht="12.75">
      <c r="B347" s="22"/>
      <c r="C347" s="22"/>
      <c r="L347" s="25"/>
      <c r="S347" s="25"/>
      <c r="Z347" s="25"/>
      <c r="AG347" s="25"/>
      <c r="AN347" s="25"/>
    </row>
    <row r="348" spans="2:40" ht="12.75">
      <c r="B348" s="22"/>
      <c r="C348" s="22"/>
      <c r="L348" s="25"/>
      <c r="S348" s="25"/>
      <c r="Z348" s="25"/>
      <c r="AG348" s="25"/>
      <c r="AN348" s="25"/>
    </row>
    <row r="349" spans="2:40" ht="12.75">
      <c r="B349" s="22"/>
      <c r="C349" s="22"/>
      <c r="L349" s="25"/>
      <c r="S349" s="25"/>
      <c r="Z349" s="25"/>
      <c r="AG349" s="25"/>
      <c r="AN349" s="25"/>
    </row>
    <row r="350" spans="2:40" ht="12.75">
      <c r="B350" s="22"/>
      <c r="C350" s="22"/>
      <c r="L350" s="25"/>
      <c r="S350" s="25"/>
      <c r="Z350" s="25"/>
      <c r="AG350" s="25"/>
      <c r="AN350" s="25"/>
    </row>
    <row r="351" spans="2:40" ht="12.75">
      <c r="B351" s="22"/>
      <c r="C351" s="22"/>
      <c r="L351" s="25"/>
      <c r="S351" s="25"/>
      <c r="Z351" s="25"/>
      <c r="AG351" s="25"/>
      <c r="AN351" s="25"/>
    </row>
    <row r="352" spans="2:40" ht="12.75">
      <c r="B352" s="22"/>
      <c r="C352" s="22"/>
      <c r="L352" s="25"/>
      <c r="S352" s="25"/>
      <c r="Z352" s="25"/>
      <c r="AG352" s="25"/>
      <c r="AN352" s="25"/>
    </row>
    <row r="353" spans="2:40" ht="12.75">
      <c r="B353" s="22"/>
      <c r="C353" s="22"/>
      <c r="L353" s="25"/>
      <c r="S353" s="25"/>
      <c r="Z353" s="25"/>
      <c r="AG353" s="25"/>
      <c r="AN353" s="25"/>
    </row>
    <row r="354" spans="2:40" ht="12.75">
      <c r="B354" s="22"/>
      <c r="C354" s="22"/>
      <c r="L354" s="25"/>
      <c r="S354" s="25"/>
      <c r="Z354" s="25"/>
      <c r="AG354" s="25"/>
      <c r="AN354" s="25"/>
    </row>
    <row r="355" spans="2:40" ht="12.75">
      <c r="B355" s="22"/>
      <c r="C355" s="22"/>
      <c r="L355" s="25"/>
      <c r="S355" s="25"/>
      <c r="Z355" s="25"/>
      <c r="AG355" s="25"/>
      <c r="AN355" s="25"/>
    </row>
    <row r="356" spans="2:40" ht="12.75">
      <c r="B356" s="22"/>
      <c r="C356" s="22"/>
      <c r="L356" s="25"/>
      <c r="S356" s="25"/>
      <c r="Z356" s="25"/>
      <c r="AG356" s="25"/>
      <c r="AN356" s="25"/>
    </row>
    <row r="357" spans="2:40" ht="12.75">
      <c r="B357" s="22"/>
      <c r="C357" s="22"/>
      <c r="L357" s="25"/>
      <c r="S357" s="25"/>
      <c r="Z357" s="25"/>
      <c r="AG357" s="25"/>
      <c r="AN357" s="25"/>
    </row>
    <row r="358" spans="2:40" ht="12.75">
      <c r="B358" s="22"/>
      <c r="C358" s="22"/>
      <c r="L358" s="25"/>
      <c r="S358" s="25"/>
      <c r="Z358" s="25"/>
      <c r="AG358" s="25"/>
      <c r="AN358" s="25"/>
    </row>
    <row r="359" spans="2:40" ht="12.75">
      <c r="B359" s="22"/>
      <c r="C359" s="22"/>
      <c r="L359" s="25"/>
      <c r="S359" s="25"/>
      <c r="Z359" s="25"/>
      <c r="AG359" s="25"/>
      <c r="AN359" s="25"/>
    </row>
    <row r="360" spans="2:40" ht="12.75">
      <c r="B360" s="22"/>
      <c r="C360" s="22"/>
      <c r="L360" s="25"/>
      <c r="S360" s="25"/>
      <c r="Z360" s="25"/>
      <c r="AG360" s="25"/>
      <c r="AN360" s="25"/>
    </row>
    <row r="361" spans="2:40" ht="12.75">
      <c r="B361" s="22"/>
      <c r="C361" s="22"/>
      <c r="L361" s="25"/>
      <c r="S361" s="25"/>
      <c r="Z361" s="25"/>
      <c r="AG361" s="25"/>
      <c r="AN361" s="25"/>
    </row>
    <row r="362" spans="2:40" ht="12.75">
      <c r="B362" s="22"/>
      <c r="C362" s="22"/>
      <c r="L362" s="25"/>
      <c r="S362" s="25"/>
      <c r="Z362" s="25"/>
      <c r="AG362" s="25"/>
      <c r="AN362" s="25"/>
    </row>
    <row r="363" spans="2:40" ht="12.75">
      <c r="B363" s="22"/>
      <c r="C363" s="22"/>
      <c r="L363" s="25"/>
      <c r="S363" s="25"/>
      <c r="Z363" s="25"/>
      <c r="AG363" s="25"/>
      <c r="AN363" s="25"/>
    </row>
    <row r="364" spans="2:40" ht="12.75">
      <c r="B364" s="22"/>
      <c r="C364" s="22"/>
      <c r="L364" s="25"/>
      <c r="S364" s="25"/>
      <c r="Z364" s="25"/>
      <c r="AG364" s="25"/>
      <c r="AN364" s="25"/>
    </row>
    <row r="365" spans="2:40" ht="12.75">
      <c r="B365" s="22"/>
      <c r="C365" s="22"/>
      <c r="L365" s="25"/>
      <c r="S365" s="25"/>
      <c r="Z365" s="25"/>
      <c r="AG365" s="25"/>
      <c r="AN365" s="25"/>
    </row>
    <row r="366" spans="2:40" ht="12.75">
      <c r="B366" s="22"/>
      <c r="C366" s="22"/>
      <c r="L366" s="25"/>
      <c r="S366" s="25"/>
      <c r="Z366" s="25"/>
      <c r="AG366" s="25"/>
      <c r="AN366" s="25"/>
    </row>
    <row r="367" spans="2:40" ht="12.75">
      <c r="B367" s="22"/>
      <c r="C367" s="22"/>
      <c r="L367" s="25"/>
      <c r="S367" s="25"/>
      <c r="Z367" s="25"/>
      <c r="AG367" s="25"/>
      <c r="AN367" s="25"/>
    </row>
    <row r="368" spans="2:40" ht="12.75">
      <c r="B368" s="22"/>
      <c r="C368" s="22"/>
      <c r="L368" s="25"/>
      <c r="S368" s="25"/>
      <c r="Z368" s="25"/>
      <c r="AG368" s="25"/>
      <c r="AN368" s="25"/>
    </row>
    <row r="369" spans="2:40" ht="12.75">
      <c r="B369" s="22"/>
      <c r="C369" s="22"/>
      <c r="L369" s="25"/>
      <c r="S369" s="25"/>
      <c r="Z369" s="25"/>
      <c r="AG369" s="25"/>
      <c r="AN369" s="25"/>
    </row>
    <row r="370" spans="2:40" ht="12.75">
      <c r="B370" s="22"/>
      <c r="C370" s="22"/>
      <c r="L370" s="25"/>
      <c r="S370" s="25"/>
      <c r="Z370" s="25"/>
      <c r="AG370" s="25"/>
      <c r="AN370" s="25"/>
    </row>
    <row r="371" spans="2:40" ht="12.75">
      <c r="B371" s="22"/>
      <c r="C371" s="22"/>
      <c r="L371" s="25"/>
      <c r="S371" s="25"/>
      <c r="Z371" s="25"/>
      <c r="AG371" s="25"/>
      <c r="AN371" s="25"/>
    </row>
    <row r="372" spans="2:40" ht="12.75">
      <c r="B372" s="22"/>
      <c r="C372" s="22"/>
      <c r="L372" s="25"/>
      <c r="S372" s="25"/>
      <c r="Z372" s="25"/>
      <c r="AG372" s="25"/>
      <c r="AN372" s="25"/>
    </row>
    <row r="373" spans="2:40" ht="12.75">
      <c r="B373" s="22"/>
      <c r="C373" s="22"/>
      <c r="L373" s="25"/>
      <c r="S373" s="25"/>
      <c r="Z373" s="25"/>
      <c r="AG373" s="25"/>
      <c r="AN373" s="25"/>
    </row>
    <row r="374" spans="2:40" ht="12.75">
      <c r="B374" s="22"/>
      <c r="C374" s="22"/>
      <c r="L374" s="25"/>
      <c r="S374" s="25"/>
      <c r="Z374" s="25"/>
      <c r="AG374" s="25"/>
      <c r="AN374" s="25"/>
    </row>
    <row r="375" spans="2:40" ht="12.75">
      <c r="B375" s="22"/>
      <c r="C375" s="22"/>
      <c r="L375" s="25"/>
      <c r="S375" s="25"/>
      <c r="Z375" s="25"/>
      <c r="AG375" s="25"/>
      <c r="AN375" s="25"/>
    </row>
    <row r="376" spans="2:40" ht="12.75">
      <c r="B376" s="22"/>
      <c r="C376" s="22"/>
      <c r="L376" s="25"/>
      <c r="S376" s="25"/>
      <c r="Z376" s="25"/>
      <c r="AG376" s="25"/>
      <c r="AN376" s="25"/>
    </row>
    <row r="377" spans="2:40" ht="12.75">
      <c r="B377" s="22"/>
      <c r="C377" s="22"/>
      <c r="L377" s="25"/>
      <c r="S377" s="25"/>
      <c r="Z377" s="25"/>
      <c r="AG377" s="25"/>
      <c r="AN377" s="25"/>
    </row>
    <row r="378" spans="2:40" ht="12.75">
      <c r="B378" s="22"/>
      <c r="C378" s="22"/>
      <c r="L378" s="25"/>
      <c r="S378" s="25"/>
      <c r="Z378" s="25"/>
      <c r="AG378" s="25"/>
      <c r="AN378" s="25"/>
    </row>
    <row r="379" spans="2:40" ht="12.75">
      <c r="B379" s="22"/>
      <c r="C379" s="22"/>
      <c r="L379" s="25"/>
      <c r="S379" s="25"/>
      <c r="Z379" s="25"/>
      <c r="AG379" s="25"/>
      <c r="AN379" s="25"/>
    </row>
    <row r="380" spans="2:40" ht="12.75">
      <c r="B380" s="22"/>
      <c r="C380" s="22"/>
      <c r="L380" s="25"/>
      <c r="S380" s="25"/>
      <c r="Z380" s="25"/>
      <c r="AG380" s="25"/>
      <c r="AN380" s="25"/>
    </row>
    <row r="381" spans="2:40" ht="12.75">
      <c r="B381" s="22"/>
      <c r="C381" s="22"/>
      <c r="L381" s="25"/>
      <c r="S381" s="25"/>
      <c r="Z381" s="25"/>
      <c r="AG381" s="25"/>
      <c r="AN381" s="25"/>
    </row>
    <row r="382" spans="2:40" ht="12.75">
      <c r="B382" s="22"/>
      <c r="C382" s="22"/>
      <c r="L382" s="25"/>
      <c r="S382" s="25"/>
      <c r="Z382" s="25"/>
      <c r="AG382" s="25"/>
      <c r="AN382" s="25"/>
    </row>
    <row r="383" spans="2:40" ht="12.75">
      <c r="B383" s="22"/>
      <c r="C383" s="22"/>
      <c r="L383" s="25"/>
      <c r="S383" s="25"/>
      <c r="Z383" s="25"/>
      <c r="AG383" s="25"/>
      <c r="AN383" s="25"/>
    </row>
    <row r="384" spans="2:40" ht="12.75">
      <c r="B384" s="22"/>
      <c r="C384" s="22"/>
      <c r="L384" s="25"/>
      <c r="S384" s="25"/>
      <c r="Z384" s="25"/>
      <c r="AG384" s="25"/>
      <c r="AN384" s="25"/>
    </row>
    <row r="385" spans="2:40" ht="12.75">
      <c r="B385" s="22"/>
      <c r="C385" s="22"/>
      <c r="L385" s="25"/>
      <c r="S385" s="25"/>
      <c r="Z385" s="25"/>
      <c r="AG385" s="25"/>
      <c r="AN385" s="25"/>
    </row>
    <row r="386" spans="2:40" ht="12.75">
      <c r="B386" s="22"/>
      <c r="C386" s="22"/>
      <c r="L386" s="25"/>
      <c r="S386" s="25"/>
      <c r="Z386" s="25"/>
      <c r="AG386" s="25"/>
      <c r="AN386" s="25"/>
    </row>
    <row r="387" spans="2:40" ht="12.75">
      <c r="B387" s="22"/>
      <c r="C387" s="22"/>
      <c r="L387" s="25"/>
      <c r="S387" s="25"/>
      <c r="Z387" s="25"/>
      <c r="AG387" s="25"/>
      <c r="AN387" s="25"/>
    </row>
    <row r="388" spans="2:40" ht="12.75">
      <c r="B388" s="22"/>
      <c r="C388" s="22"/>
      <c r="L388" s="25"/>
      <c r="S388" s="25"/>
      <c r="Z388" s="25"/>
      <c r="AG388" s="25"/>
      <c r="AN388" s="25"/>
    </row>
    <row r="389" spans="2:40" ht="12.75">
      <c r="B389" s="22"/>
      <c r="C389" s="22"/>
      <c r="L389" s="25"/>
      <c r="S389" s="25"/>
      <c r="Z389" s="25"/>
      <c r="AG389" s="25"/>
      <c r="AN389" s="25"/>
    </row>
    <row r="390" spans="2:40" ht="12.75">
      <c r="B390" s="22"/>
      <c r="C390" s="22"/>
      <c r="L390" s="25"/>
      <c r="S390" s="25"/>
      <c r="Z390" s="25"/>
      <c r="AG390" s="25"/>
      <c r="AN390" s="25"/>
    </row>
    <row r="391" spans="2:40" ht="12.75">
      <c r="B391" s="22"/>
      <c r="C391" s="22"/>
      <c r="L391" s="25"/>
      <c r="S391" s="25"/>
      <c r="Z391" s="25"/>
      <c r="AG391" s="25"/>
      <c r="AN391" s="25"/>
    </row>
    <row r="392" spans="2:40" ht="12.75">
      <c r="B392" s="22"/>
      <c r="C392" s="22"/>
      <c r="L392" s="25"/>
      <c r="S392" s="25"/>
      <c r="Z392" s="25"/>
      <c r="AG392" s="25"/>
      <c r="AN392" s="25"/>
    </row>
    <row r="393" spans="2:40" ht="12.75">
      <c r="B393" s="22"/>
      <c r="C393" s="22"/>
      <c r="L393" s="25"/>
      <c r="S393" s="25"/>
      <c r="Z393" s="25"/>
      <c r="AG393" s="25"/>
      <c r="AN393" s="25"/>
    </row>
    <row r="394" spans="2:40" ht="12.75">
      <c r="B394" s="22"/>
      <c r="C394" s="22"/>
      <c r="L394" s="25"/>
      <c r="S394" s="25"/>
      <c r="Z394" s="25"/>
      <c r="AG394" s="25"/>
      <c r="AN394" s="25"/>
    </row>
    <row r="395" spans="2:40" ht="12.75">
      <c r="B395" s="22"/>
      <c r="C395" s="22"/>
      <c r="L395" s="25"/>
      <c r="S395" s="25"/>
      <c r="Z395" s="25"/>
      <c r="AG395" s="25"/>
      <c r="AN395" s="25"/>
    </row>
    <row r="396" spans="2:40" ht="12.75">
      <c r="B396" s="22"/>
      <c r="C396" s="22"/>
      <c r="L396" s="25"/>
      <c r="S396" s="25"/>
      <c r="Z396" s="25"/>
      <c r="AG396" s="25"/>
      <c r="AN396" s="25"/>
    </row>
    <row r="397" spans="2:40" ht="12.75">
      <c r="B397" s="22"/>
      <c r="C397" s="22"/>
      <c r="L397" s="25"/>
      <c r="S397" s="25"/>
      <c r="Z397" s="25"/>
      <c r="AG397" s="25"/>
      <c r="AN397" s="25"/>
    </row>
    <row r="398" spans="2:40" ht="12.75">
      <c r="B398" s="22"/>
      <c r="C398" s="22"/>
      <c r="L398" s="25"/>
      <c r="S398" s="25"/>
      <c r="Z398" s="25"/>
      <c r="AG398" s="25"/>
      <c r="AN398" s="25"/>
    </row>
    <row r="399" spans="2:40" ht="12.75">
      <c r="B399" s="22"/>
      <c r="C399" s="22"/>
      <c r="L399" s="25"/>
      <c r="S399" s="25"/>
      <c r="Z399" s="25"/>
      <c r="AG399" s="25"/>
      <c r="AN399" s="25"/>
    </row>
    <row r="400" spans="2:40" ht="12.75">
      <c r="B400" s="22"/>
      <c r="C400" s="22"/>
      <c r="L400" s="25"/>
      <c r="S400" s="25"/>
      <c r="Z400" s="25"/>
      <c r="AG400" s="25"/>
      <c r="AN400" s="25"/>
    </row>
    <row r="401" spans="2:40" ht="12.75">
      <c r="B401" s="22"/>
      <c r="C401" s="22"/>
      <c r="L401" s="25"/>
      <c r="S401" s="25"/>
      <c r="Z401" s="25"/>
      <c r="AG401" s="25"/>
      <c r="AN401" s="25"/>
    </row>
    <row r="402" spans="2:40" ht="12.75">
      <c r="B402" s="22"/>
      <c r="C402" s="22"/>
      <c r="L402" s="25"/>
      <c r="S402" s="25"/>
      <c r="Z402" s="25"/>
      <c r="AG402" s="25"/>
      <c r="AN402" s="25"/>
    </row>
    <row r="403" spans="2:40" ht="12.75">
      <c r="B403" s="22"/>
      <c r="C403" s="22"/>
      <c r="L403" s="25"/>
      <c r="S403" s="25"/>
      <c r="Z403" s="25"/>
      <c r="AG403" s="25"/>
      <c r="AN403" s="25"/>
    </row>
    <row r="404" spans="2:40" ht="12.75">
      <c r="B404" s="22"/>
      <c r="C404" s="22"/>
      <c r="L404" s="25"/>
      <c r="S404" s="25"/>
      <c r="Z404" s="25"/>
      <c r="AG404" s="25"/>
      <c r="AN404" s="25"/>
    </row>
    <row r="405" spans="2:40" ht="12.75">
      <c r="B405" s="22"/>
      <c r="C405" s="22"/>
      <c r="L405" s="25"/>
      <c r="S405" s="25"/>
      <c r="Z405" s="25"/>
      <c r="AG405" s="25"/>
      <c r="AN405" s="25"/>
    </row>
    <row r="406" spans="2:40" ht="12.75">
      <c r="B406" s="22"/>
      <c r="C406" s="22"/>
      <c r="L406" s="25"/>
      <c r="S406" s="25"/>
      <c r="Z406" s="25"/>
      <c r="AG406" s="25"/>
      <c r="AN406" s="25"/>
    </row>
    <row r="407" spans="2:40" ht="12.75">
      <c r="B407" s="22"/>
      <c r="C407" s="22"/>
      <c r="L407" s="25"/>
      <c r="S407" s="25"/>
      <c r="Z407" s="25"/>
      <c r="AG407" s="25"/>
      <c r="AN407" s="25"/>
    </row>
    <row r="408" spans="2:40" ht="12.75">
      <c r="B408" s="22"/>
      <c r="C408" s="22"/>
      <c r="L408" s="25"/>
      <c r="S408" s="25"/>
      <c r="Z408" s="25"/>
      <c r="AG408" s="25"/>
      <c r="AN408" s="25"/>
    </row>
    <row r="409" spans="2:40" ht="12.75">
      <c r="B409" s="22"/>
      <c r="C409" s="22"/>
      <c r="L409" s="25"/>
      <c r="S409" s="25"/>
      <c r="Z409" s="25"/>
      <c r="AG409" s="25"/>
      <c r="AN409" s="25"/>
    </row>
    <row r="410" spans="2:40" ht="12.75">
      <c r="B410" s="22"/>
      <c r="C410" s="22"/>
      <c r="L410" s="25"/>
      <c r="S410" s="25"/>
      <c r="Z410" s="25"/>
      <c r="AG410" s="25"/>
      <c r="AN410" s="25"/>
    </row>
    <row r="411" spans="2:40" ht="12.75">
      <c r="B411" s="22"/>
      <c r="C411" s="22"/>
      <c r="L411" s="25"/>
      <c r="S411" s="25"/>
      <c r="Z411" s="25"/>
      <c r="AG411" s="25"/>
      <c r="AN411" s="25"/>
    </row>
    <row r="412" spans="2:40" ht="12.75">
      <c r="B412" s="22"/>
      <c r="C412" s="22"/>
      <c r="L412" s="25"/>
      <c r="S412" s="25"/>
      <c r="Z412" s="25"/>
      <c r="AG412" s="25"/>
      <c r="AN412" s="25"/>
    </row>
    <row r="413" spans="2:40" ht="12.75">
      <c r="B413" s="22"/>
      <c r="C413" s="22"/>
      <c r="L413" s="25"/>
      <c r="S413" s="25"/>
      <c r="Z413" s="25"/>
      <c r="AG413" s="25"/>
      <c r="AN413" s="25"/>
    </row>
    <row r="414" spans="2:40" ht="12.75">
      <c r="B414" s="22"/>
      <c r="C414" s="22"/>
      <c r="L414" s="25"/>
      <c r="S414" s="25"/>
      <c r="Z414" s="25"/>
      <c r="AG414" s="25"/>
      <c r="AN414" s="25"/>
    </row>
    <row r="415" spans="2:40" ht="12.75">
      <c r="B415" s="22"/>
      <c r="C415" s="22"/>
      <c r="L415" s="25"/>
      <c r="S415" s="25"/>
      <c r="Z415" s="25"/>
      <c r="AG415" s="25"/>
      <c r="AN415" s="25"/>
    </row>
    <row r="416" spans="2:40" ht="12.75">
      <c r="B416" s="22"/>
      <c r="C416" s="22"/>
      <c r="L416" s="25"/>
      <c r="S416" s="25"/>
      <c r="Z416" s="25"/>
      <c r="AG416" s="25"/>
      <c r="AN416" s="25"/>
    </row>
    <row r="417" spans="2:40" ht="12.75">
      <c r="B417" s="22"/>
      <c r="C417" s="22"/>
      <c r="L417" s="25"/>
      <c r="S417" s="25"/>
      <c r="Z417" s="25"/>
      <c r="AG417" s="25"/>
      <c r="AN417" s="25"/>
    </row>
    <row r="418" spans="2:40" ht="12.75">
      <c r="B418" s="22"/>
      <c r="C418" s="22"/>
      <c r="L418" s="25"/>
      <c r="S418" s="25"/>
      <c r="Z418" s="25"/>
      <c r="AG418" s="25"/>
      <c r="AN418" s="25"/>
    </row>
    <row r="419" spans="2:40" ht="12.75">
      <c r="B419" s="22"/>
      <c r="C419" s="22"/>
      <c r="L419" s="25"/>
      <c r="S419" s="25"/>
      <c r="Z419" s="25"/>
      <c r="AG419" s="25"/>
      <c r="AN419" s="25"/>
    </row>
    <row r="420" spans="2:40" ht="12.75">
      <c r="B420" s="22"/>
      <c r="C420" s="22"/>
      <c r="L420" s="25"/>
      <c r="S420" s="25"/>
      <c r="Z420" s="25"/>
      <c r="AG420" s="25"/>
      <c r="AN420" s="25"/>
    </row>
    <row r="421" spans="2:40" ht="12.75">
      <c r="B421" s="22"/>
      <c r="C421" s="22"/>
      <c r="L421" s="25"/>
      <c r="S421" s="25"/>
      <c r="Z421" s="25"/>
      <c r="AG421" s="25"/>
      <c r="AN421" s="25"/>
    </row>
    <row r="422" spans="2:40" ht="12.75">
      <c r="B422" s="22"/>
      <c r="C422" s="22"/>
      <c r="L422" s="25"/>
      <c r="S422" s="25"/>
      <c r="Z422" s="25"/>
      <c r="AG422" s="25"/>
      <c r="AN422" s="25"/>
    </row>
    <row r="423" spans="2:40" ht="12.75">
      <c r="B423" s="22"/>
      <c r="C423" s="22"/>
      <c r="L423" s="25"/>
      <c r="S423" s="25"/>
      <c r="Z423" s="25"/>
      <c r="AG423" s="25"/>
      <c r="AN423" s="25"/>
    </row>
    <row r="424" spans="2:40" ht="12.75">
      <c r="B424" s="22"/>
      <c r="C424" s="22"/>
      <c r="L424" s="25"/>
      <c r="S424" s="25"/>
      <c r="Z424" s="25"/>
      <c r="AG424" s="25"/>
      <c r="AN424" s="25"/>
    </row>
    <row r="425" spans="2:40" ht="12.75">
      <c r="B425" s="22"/>
      <c r="C425" s="22"/>
      <c r="L425" s="25"/>
      <c r="S425" s="25"/>
      <c r="Z425" s="25"/>
      <c r="AG425" s="25"/>
      <c r="AN425" s="25"/>
    </row>
    <row r="426" spans="2:40" ht="12.75">
      <c r="B426" s="22"/>
      <c r="C426" s="22"/>
      <c r="L426" s="25"/>
      <c r="S426" s="25"/>
      <c r="Z426" s="25"/>
      <c r="AG426" s="25"/>
      <c r="AN426" s="25"/>
    </row>
    <row r="427" spans="2:40" ht="12.75">
      <c r="B427" s="22"/>
      <c r="C427" s="22"/>
      <c r="L427" s="25"/>
      <c r="S427" s="25"/>
      <c r="Z427" s="25"/>
      <c r="AG427" s="25"/>
      <c r="AN427" s="25"/>
    </row>
    <row r="428" spans="2:40" ht="12.75">
      <c r="B428" s="22"/>
      <c r="C428" s="22"/>
      <c r="L428" s="25"/>
      <c r="S428" s="25"/>
      <c r="Z428" s="25"/>
      <c r="AG428" s="25"/>
      <c r="AN428" s="25"/>
    </row>
    <row r="429" spans="2:40" ht="12.75">
      <c r="B429" s="22"/>
      <c r="C429" s="22"/>
      <c r="L429" s="25"/>
      <c r="S429" s="25"/>
      <c r="Z429" s="25"/>
      <c r="AG429" s="25"/>
      <c r="AN429" s="25"/>
    </row>
    <row r="430" spans="2:40" ht="12.75">
      <c r="B430" s="22"/>
      <c r="C430" s="22"/>
      <c r="L430" s="25"/>
      <c r="S430" s="25"/>
      <c r="Z430" s="25"/>
      <c r="AG430" s="25"/>
      <c r="AN430" s="25"/>
    </row>
    <row r="431" spans="2:40" ht="12.75">
      <c r="B431" s="22"/>
      <c r="C431" s="22"/>
      <c r="L431" s="25"/>
      <c r="S431" s="25"/>
      <c r="Z431" s="25"/>
      <c r="AG431" s="25"/>
      <c r="AN431" s="25"/>
    </row>
    <row r="432" spans="2:40" ht="12.75">
      <c r="B432" s="22"/>
      <c r="C432" s="22"/>
      <c r="L432" s="25"/>
      <c r="S432" s="25"/>
      <c r="Z432" s="25"/>
      <c r="AG432" s="25"/>
      <c r="AN432" s="25"/>
    </row>
    <row r="433" spans="2:40" ht="12.75">
      <c r="B433" s="22"/>
      <c r="C433" s="22"/>
      <c r="L433" s="25"/>
      <c r="S433" s="25"/>
      <c r="Z433" s="25"/>
      <c r="AG433" s="25"/>
      <c r="AN433" s="25"/>
    </row>
    <row r="434" spans="2:40" ht="12.75">
      <c r="B434" s="22"/>
      <c r="C434" s="22"/>
      <c r="L434" s="25"/>
      <c r="S434" s="25"/>
      <c r="Z434" s="25"/>
      <c r="AG434" s="25"/>
      <c r="AN434" s="25"/>
    </row>
    <row r="435" spans="2:40" ht="12.75">
      <c r="B435" s="22"/>
      <c r="C435" s="22"/>
      <c r="L435" s="25"/>
      <c r="S435" s="25"/>
      <c r="Z435" s="25"/>
      <c r="AG435" s="25"/>
      <c r="AN435" s="25"/>
    </row>
    <row r="436" spans="2:40" ht="12.75">
      <c r="B436" s="22"/>
      <c r="C436" s="22"/>
      <c r="L436" s="25"/>
      <c r="S436" s="25"/>
      <c r="Z436" s="25"/>
      <c r="AG436" s="25"/>
      <c r="AN436" s="25"/>
    </row>
    <row r="437" spans="2:40" ht="12.75">
      <c r="B437" s="22"/>
      <c r="C437" s="22"/>
      <c r="L437" s="25"/>
      <c r="S437" s="25"/>
      <c r="Z437" s="25"/>
      <c r="AG437" s="25"/>
      <c r="AN437" s="25"/>
    </row>
    <row r="438" spans="2:40" ht="12.75">
      <c r="B438" s="22"/>
      <c r="C438" s="22"/>
      <c r="L438" s="25"/>
      <c r="S438" s="25"/>
      <c r="Z438" s="25"/>
      <c r="AG438" s="25"/>
      <c r="AN438" s="25"/>
    </row>
    <row r="439" spans="2:40" ht="12.75">
      <c r="B439" s="22"/>
      <c r="C439" s="22"/>
      <c r="L439" s="25"/>
      <c r="S439" s="25"/>
      <c r="Z439" s="25"/>
      <c r="AG439" s="25"/>
      <c r="AN439" s="25"/>
    </row>
    <row r="440" spans="2:40" ht="12.75">
      <c r="B440" s="22"/>
      <c r="C440" s="22"/>
      <c r="L440" s="25"/>
      <c r="S440" s="25"/>
      <c r="Z440" s="25"/>
      <c r="AG440" s="25"/>
      <c r="AN440" s="25"/>
    </row>
    <row r="441" spans="2:40" ht="12.75">
      <c r="B441" s="22"/>
      <c r="C441" s="22"/>
      <c r="L441" s="25"/>
      <c r="S441" s="25"/>
      <c r="Z441" s="25"/>
      <c r="AG441" s="25"/>
      <c r="AN441" s="25"/>
    </row>
    <row r="442" spans="2:40" ht="12.75">
      <c r="B442" s="22"/>
      <c r="C442" s="22"/>
      <c r="L442" s="25"/>
      <c r="S442" s="25"/>
      <c r="Z442" s="25"/>
      <c r="AG442" s="25"/>
      <c r="AN442" s="25"/>
    </row>
    <row r="443" spans="2:40" ht="12.75">
      <c r="B443" s="22"/>
      <c r="C443" s="22"/>
      <c r="L443" s="25"/>
      <c r="S443" s="25"/>
      <c r="Z443" s="25"/>
      <c r="AG443" s="25"/>
      <c r="AN443" s="25"/>
    </row>
    <row r="444" spans="2:40" ht="12.75">
      <c r="B444" s="22"/>
      <c r="C444" s="22"/>
      <c r="L444" s="25"/>
      <c r="S444" s="25"/>
      <c r="Z444" s="25"/>
      <c r="AG444" s="25"/>
      <c r="AN444" s="25"/>
    </row>
    <row r="445" spans="2:40" ht="12.75">
      <c r="B445" s="22"/>
      <c r="C445" s="22"/>
      <c r="L445" s="25"/>
      <c r="S445" s="25"/>
      <c r="Z445" s="25"/>
      <c r="AG445" s="25"/>
      <c r="AN445" s="25"/>
    </row>
    <row r="446" spans="2:40" ht="12.75">
      <c r="B446" s="22"/>
      <c r="C446" s="22"/>
      <c r="L446" s="25"/>
      <c r="S446" s="25"/>
      <c r="Z446" s="25"/>
      <c r="AG446" s="25"/>
      <c r="AN446" s="25"/>
    </row>
    <row r="447" spans="2:40" ht="12.75">
      <c r="B447" s="22"/>
      <c r="C447" s="22"/>
      <c r="L447" s="25"/>
      <c r="S447" s="25"/>
      <c r="Z447" s="25"/>
      <c r="AG447" s="25"/>
      <c r="AN447" s="25"/>
    </row>
    <row r="448" spans="2:40" ht="12.75">
      <c r="B448" s="22"/>
      <c r="C448" s="22"/>
      <c r="L448" s="25"/>
      <c r="S448" s="25"/>
      <c r="Z448" s="25"/>
      <c r="AG448" s="25"/>
      <c r="AN448" s="25"/>
    </row>
    <row r="449" spans="2:40" ht="12.75">
      <c r="B449" s="22"/>
      <c r="C449" s="22"/>
      <c r="L449" s="25"/>
      <c r="S449" s="25"/>
      <c r="Z449" s="25"/>
      <c r="AG449" s="25"/>
      <c r="AN449" s="25"/>
    </row>
    <row r="450" spans="2:40" ht="12.75">
      <c r="B450" s="22"/>
      <c r="C450" s="22"/>
      <c r="L450" s="25"/>
      <c r="S450" s="25"/>
      <c r="Z450" s="25"/>
      <c r="AG450" s="25"/>
      <c r="AN450" s="25"/>
    </row>
    <row r="451" spans="2:40" ht="12.75">
      <c r="B451" s="22"/>
      <c r="C451" s="22"/>
      <c r="L451" s="25"/>
      <c r="S451" s="25"/>
      <c r="Z451" s="25"/>
      <c r="AG451" s="25"/>
      <c r="AN451" s="25"/>
    </row>
    <row r="452" spans="2:40" ht="12.75">
      <c r="B452" s="22"/>
      <c r="C452" s="22"/>
      <c r="L452" s="25"/>
      <c r="S452" s="25"/>
      <c r="Z452" s="25"/>
      <c r="AG452" s="25"/>
      <c r="AN452" s="25"/>
    </row>
    <row r="453" spans="2:40" ht="12.75">
      <c r="B453" s="22"/>
      <c r="C453" s="22"/>
      <c r="L453" s="25"/>
      <c r="S453" s="25"/>
      <c r="Z453" s="25"/>
      <c r="AG453" s="25"/>
      <c r="AN453" s="25"/>
    </row>
    <row r="454" spans="2:40" ht="12.75">
      <c r="B454" s="22"/>
      <c r="C454" s="22"/>
      <c r="L454" s="25"/>
      <c r="S454" s="25"/>
      <c r="Z454" s="25"/>
      <c r="AG454" s="25"/>
      <c r="AN454" s="25"/>
    </row>
    <row r="455" spans="2:40" ht="12.75">
      <c r="B455" s="22"/>
      <c r="C455" s="22"/>
      <c r="L455" s="25"/>
      <c r="S455" s="25"/>
      <c r="Z455" s="25"/>
      <c r="AG455" s="25"/>
      <c r="AN455" s="25"/>
    </row>
    <row r="456" spans="2:40" ht="12.75">
      <c r="B456" s="22"/>
      <c r="C456" s="22"/>
      <c r="L456" s="25"/>
      <c r="S456" s="25"/>
      <c r="Z456" s="25"/>
      <c r="AG456" s="25"/>
      <c r="AN456" s="25"/>
    </row>
    <row r="457" spans="2:40" ht="12.75">
      <c r="B457" s="22"/>
      <c r="C457" s="22"/>
      <c r="L457" s="25"/>
      <c r="S457" s="25"/>
      <c r="Z457" s="25"/>
      <c r="AG457" s="25"/>
      <c r="AN457" s="25"/>
    </row>
    <row r="458" spans="2:40" ht="12.75">
      <c r="B458" s="22"/>
      <c r="C458" s="22"/>
      <c r="L458" s="25"/>
      <c r="S458" s="25"/>
      <c r="Z458" s="25"/>
      <c r="AG458" s="25"/>
      <c r="AN458" s="25"/>
    </row>
    <row r="459" spans="2:40" ht="12.75">
      <c r="B459" s="22"/>
      <c r="C459" s="22"/>
      <c r="L459" s="25"/>
      <c r="S459" s="25"/>
      <c r="Z459" s="25"/>
      <c r="AG459" s="25"/>
      <c r="AN459" s="25"/>
    </row>
    <row r="460" spans="2:40" ht="12.75">
      <c r="B460" s="22"/>
      <c r="C460" s="22"/>
      <c r="L460" s="25"/>
      <c r="S460" s="25"/>
      <c r="Z460" s="25"/>
      <c r="AG460" s="25"/>
      <c r="AN460" s="25"/>
    </row>
    <row r="461" spans="2:40" ht="12.75">
      <c r="B461" s="22"/>
      <c r="C461" s="22"/>
      <c r="L461" s="25"/>
      <c r="S461" s="25"/>
      <c r="Z461" s="25"/>
      <c r="AG461" s="25"/>
      <c r="AN461" s="25"/>
    </row>
    <row r="462" spans="2:40" ht="12.75">
      <c r="B462" s="22"/>
      <c r="C462" s="22"/>
      <c r="L462" s="25"/>
      <c r="S462" s="25"/>
      <c r="Z462" s="25"/>
      <c r="AG462" s="25"/>
      <c r="AN462" s="25"/>
    </row>
    <row r="463" spans="2:40" ht="12.75">
      <c r="B463" s="22"/>
      <c r="C463" s="22"/>
      <c r="L463" s="25"/>
      <c r="S463" s="25"/>
      <c r="Z463" s="25"/>
      <c r="AG463" s="25"/>
      <c r="AN463" s="25"/>
    </row>
    <row r="464" spans="2:40" ht="12.75">
      <c r="B464" s="22"/>
      <c r="C464" s="22"/>
      <c r="L464" s="25"/>
      <c r="S464" s="25"/>
      <c r="Z464" s="25"/>
      <c r="AG464" s="25"/>
      <c r="AN464" s="25"/>
    </row>
    <row r="465" spans="2:40" ht="12.75">
      <c r="B465" s="22"/>
      <c r="C465" s="22"/>
      <c r="L465" s="25"/>
      <c r="S465" s="25"/>
      <c r="Z465" s="25"/>
      <c r="AG465" s="25"/>
      <c r="AN465" s="25"/>
    </row>
    <row r="466" spans="2:40" ht="12.75">
      <c r="B466" s="22"/>
      <c r="C466" s="22"/>
      <c r="L466" s="25"/>
      <c r="S466" s="25"/>
      <c r="Z466" s="25"/>
      <c r="AG466" s="25"/>
      <c r="AN466" s="25"/>
    </row>
    <row r="467" spans="2:40" ht="12.75">
      <c r="B467" s="22"/>
      <c r="C467" s="22"/>
      <c r="L467" s="25"/>
      <c r="S467" s="25"/>
      <c r="Z467" s="25"/>
      <c r="AG467" s="25"/>
      <c r="AN467" s="25"/>
    </row>
    <row r="468" spans="2:40" ht="12.75">
      <c r="B468" s="22"/>
      <c r="C468" s="22"/>
      <c r="L468" s="25"/>
      <c r="S468" s="25"/>
      <c r="Z468" s="25"/>
      <c r="AG468" s="25"/>
      <c r="AN468" s="25"/>
    </row>
    <row r="469" spans="2:40" ht="12.75">
      <c r="B469" s="22"/>
      <c r="C469" s="22"/>
      <c r="L469" s="25"/>
      <c r="S469" s="25"/>
      <c r="Z469" s="25"/>
      <c r="AG469" s="25"/>
      <c r="AN469" s="25"/>
    </row>
    <row r="470" spans="2:40" ht="12.75">
      <c r="B470" s="22"/>
      <c r="C470" s="22"/>
      <c r="L470" s="25"/>
      <c r="S470" s="25"/>
      <c r="Z470" s="25"/>
      <c r="AG470" s="25"/>
      <c r="AN470" s="25"/>
    </row>
    <row r="471" spans="2:40" ht="12.75">
      <c r="B471" s="22"/>
      <c r="C471" s="22"/>
      <c r="L471" s="25"/>
      <c r="S471" s="25"/>
      <c r="Z471" s="25"/>
      <c r="AG471" s="25"/>
      <c r="AN471" s="25"/>
    </row>
    <row r="472" spans="2:40" ht="12.75">
      <c r="B472" s="22"/>
      <c r="C472" s="22"/>
      <c r="L472" s="25"/>
      <c r="S472" s="25"/>
      <c r="Z472" s="25"/>
      <c r="AG472" s="25"/>
      <c r="AN472" s="25"/>
    </row>
    <row r="473" spans="2:40" ht="12.75">
      <c r="B473" s="22"/>
      <c r="C473" s="22"/>
      <c r="L473" s="25"/>
      <c r="S473" s="25"/>
      <c r="Z473" s="25"/>
      <c r="AG473" s="25"/>
      <c r="AN473" s="25"/>
    </row>
    <row r="474" spans="2:40" ht="12.75">
      <c r="B474" s="22"/>
      <c r="C474" s="22"/>
      <c r="L474" s="25"/>
      <c r="S474" s="25"/>
      <c r="Z474" s="25"/>
      <c r="AG474" s="25"/>
      <c r="AN474" s="25"/>
    </row>
    <row r="475" spans="2:40" ht="12.75">
      <c r="B475" s="22"/>
      <c r="C475" s="22"/>
      <c r="L475" s="25"/>
      <c r="S475" s="25"/>
      <c r="Z475" s="25"/>
      <c r="AG475" s="25"/>
      <c r="AN475" s="25"/>
    </row>
    <row r="476" spans="2:40" ht="12.75">
      <c r="B476" s="22"/>
      <c r="C476" s="22"/>
      <c r="L476" s="25"/>
      <c r="S476" s="25"/>
      <c r="Z476" s="25"/>
      <c r="AG476" s="25"/>
      <c r="AN476" s="25"/>
    </row>
    <row r="477" spans="2:40" ht="12.75">
      <c r="B477" s="22"/>
      <c r="C477" s="22"/>
      <c r="L477" s="25"/>
      <c r="S477" s="25"/>
      <c r="Z477" s="25"/>
      <c r="AG477" s="25"/>
      <c r="AN477" s="25"/>
    </row>
    <row r="478" spans="2:40" ht="12.75">
      <c r="B478" s="22"/>
      <c r="C478" s="22"/>
      <c r="L478" s="25"/>
      <c r="S478" s="25"/>
      <c r="Z478" s="25"/>
      <c r="AG478" s="25"/>
      <c r="AN478" s="25"/>
    </row>
    <row r="479" spans="2:40" ht="12.75">
      <c r="B479" s="22"/>
      <c r="C479" s="22"/>
      <c r="L479" s="25"/>
      <c r="S479" s="25"/>
      <c r="Z479" s="25"/>
      <c r="AG479" s="25"/>
      <c r="AN479" s="25"/>
    </row>
    <row r="480" spans="2:40" ht="12.75">
      <c r="B480" s="22"/>
      <c r="C480" s="22"/>
      <c r="L480" s="25"/>
      <c r="S480" s="25"/>
      <c r="Z480" s="25"/>
      <c r="AG480" s="25"/>
      <c r="AN480" s="25"/>
    </row>
    <row r="481" spans="2:40" ht="12.75">
      <c r="B481" s="22"/>
      <c r="C481" s="22"/>
      <c r="L481" s="25"/>
      <c r="S481" s="25"/>
      <c r="Z481" s="25"/>
      <c r="AG481" s="25"/>
      <c r="AN481" s="25"/>
    </row>
    <row r="482" spans="2:40" ht="12.75">
      <c r="B482" s="22"/>
      <c r="C482" s="22"/>
      <c r="L482" s="25"/>
      <c r="S482" s="25"/>
      <c r="Z482" s="25"/>
      <c r="AG482" s="25"/>
      <c r="AN482" s="25"/>
    </row>
    <row r="483" spans="2:40" ht="12.75">
      <c r="B483" s="22"/>
      <c r="C483" s="22"/>
      <c r="L483" s="25"/>
      <c r="S483" s="25"/>
      <c r="Z483" s="25"/>
      <c r="AG483" s="25"/>
      <c r="AN483" s="25"/>
    </row>
    <row r="484" spans="2:40" ht="12.75">
      <c r="B484" s="22"/>
      <c r="C484" s="22"/>
      <c r="L484" s="25"/>
      <c r="S484" s="25"/>
      <c r="Z484" s="25"/>
      <c r="AG484" s="25"/>
      <c r="AN484" s="25"/>
    </row>
    <row r="485" spans="2:40" ht="12.75">
      <c r="B485" s="22"/>
      <c r="C485" s="22"/>
      <c r="L485" s="25"/>
      <c r="S485" s="25"/>
      <c r="Z485" s="25"/>
      <c r="AG485" s="25"/>
      <c r="AN485" s="25"/>
    </row>
    <row r="486" spans="2:40" ht="12.75">
      <c r="B486" s="22"/>
      <c r="C486" s="22"/>
      <c r="L486" s="25"/>
      <c r="S486" s="25"/>
      <c r="Z486" s="25"/>
      <c r="AG486" s="25"/>
      <c r="AN486" s="25"/>
    </row>
    <row r="487" spans="2:40" ht="12.75">
      <c r="B487" s="22"/>
      <c r="C487" s="22"/>
      <c r="L487" s="25"/>
      <c r="S487" s="25"/>
      <c r="Z487" s="25"/>
      <c r="AG487" s="25"/>
      <c r="AN487" s="25"/>
    </row>
    <row r="488" spans="2:40" ht="12.75">
      <c r="B488" s="22"/>
      <c r="C488" s="22"/>
      <c r="L488" s="25"/>
      <c r="S488" s="25"/>
      <c r="Z488" s="25"/>
      <c r="AG488" s="25"/>
      <c r="AN488" s="25"/>
    </row>
    <row r="489" spans="2:40" ht="12.75">
      <c r="B489" s="22"/>
      <c r="C489" s="22"/>
      <c r="L489" s="25"/>
      <c r="S489" s="25"/>
      <c r="Z489" s="25"/>
      <c r="AG489" s="25"/>
      <c r="AN489" s="25"/>
    </row>
    <row r="490" spans="2:40" ht="12.75">
      <c r="B490" s="22"/>
      <c r="C490" s="22"/>
      <c r="L490" s="25"/>
      <c r="S490" s="25"/>
      <c r="Z490" s="25"/>
      <c r="AG490" s="25"/>
      <c r="AN490" s="25"/>
    </row>
    <row r="491" spans="2:40" ht="12.75">
      <c r="B491" s="22"/>
      <c r="C491" s="22"/>
      <c r="L491" s="25"/>
      <c r="S491" s="25"/>
      <c r="Z491" s="25"/>
      <c r="AG491" s="25"/>
      <c r="AN491" s="25"/>
    </row>
    <row r="492" spans="2:40" ht="12.75">
      <c r="B492" s="22"/>
      <c r="C492" s="22"/>
      <c r="L492" s="25"/>
      <c r="S492" s="25"/>
      <c r="Z492" s="25"/>
      <c r="AG492" s="25"/>
      <c r="AN492" s="25"/>
    </row>
    <row r="493" spans="2:40" ht="12.75">
      <c r="B493" s="22"/>
      <c r="C493" s="22"/>
      <c r="L493" s="25"/>
      <c r="S493" s="25"/>
      <c r="Z493" s="25"/>
      <c r="AG493" s="25"/>
      <c r="AN493" s="25"/>
    </row>
    <row r="494" spans="2:40" ht="12.75">
      <c r="B494" s="22"/>
      <c r="C494" s="22"/>
      <c r="L494" s="25"/>
      <c r="S494" s="25"/>
      <c r="Z494" s="25"/>
      <c r="AG494" s="25"/>
      <c r="AN494" s="25"/>
    </row>
    <row r="495" spans="2:40" ht="12.75">
      <c r="B495" s="22"/>
      <c r="C495" s="22"/>
      <c r="L495" s="25"/>
      <c r="S495" s="25"/>
      <c r="Z495" s="25"/>
      <c r="AG495" s="25"/>
      <c r="AN495" s="25"/>
    </row>
    <row r="496" spans="2:40" ht="12.75">
      <c r="B496" s="22"/>
      <c r="C496" s="22"/>
      <c r="L496" s="25"/>
      <c r="S496" s="25"/>
      <c r="Z496" s="25"/>
      <c r="AG496" s="25"/>
      <c r="AN496" s="25"/>
    </row>
    <row r="497" spans="2:40" ht="12.75">
      <c r="B497" s="22"/>
      <c r="C497" s="22"/>
      <c r="L497" s="25"/>
      <c r="S497" s="25"/>
      <c r="Z497" s="25"/>
      <c r="AG497" s="25"/>
      <c r="AN497" s="25"/>
    </row>
    <row r="498" spans="2:40" ht="12.75">
      <c r="B498" s="22"/>
      <c r="C498" s="22"/>
      <c r="L498" s="25"/>
      <c r="S498" s="25"/>
      <c r="Z498" s="25"/>
      <c r="AG498" s="25"/>
      <c r="AN498" s="25"/>
    </row>
    <row r="499" spans="2:40" ht="12.75">
      <c r="B499" s="22"/>
      <c r="C499" s="22"/>
      <c r="L499" s="25"/>
      <c r="S499" s="25"/>
      <c r="Z499" s="25"/>
      <c r="AG499" s="25"/>
      <c r="AN499" s="25"/>
    </row>
    <row r="500" spans="2:40" ht="12.75">
      <c r="B500" s="22"/>
      <c r="C500" s="22"/>
      <c r="L500" s="25"/>
      <c r="S500" s="25"/>
      <c r="Z500" s="25"/>
      <c r="AG500" s="25"/>
      <c r="AN500" s="25"/>
    </row>
    <row r="501" spans="2:40" ht="12.75">
      <c r="B501" s="22"/>
      <c r="C501" s="22"/>
      <c r="L501" s="25"/>
      <c r="S501" s="25"/>
      <c r="Z501" s="25"/>
      <c r="AG501" s="25"/>
      <c r="AN501" s="25"/>
    </row>
    <row r="502" spans="2:40" ht="12.75">
      <c r="B502" s="22"/>
      <c r="C502" s="22"/>
      <c r="L502" s="25"/>
      <c r="S502" s="25"/>
      <c r="Z502" s="25"/>
      <c r="AG502" s="25"/>
      <c r="AN502" s="25"/>
    </row>
    <row r="503" spans="2:40" ht="12.75">
      <c r="B503" s="22"/>
      <c r="C503" s="22"/>
      <c r="L503" s="25"/>
      <c r="S503" s="25"/>
      <c r="Z503" s="25"/>
      <c r="AG503" s="25"/>
      <c r="AN503" s="25"/>
    </row>
    <row r="504" spans="2:40" ht="12.75">
      <c r="B504" s="22"/>
      <c r="C504" s="22"/>
      <c r="L504" s="25"/>
      <c r="S504" s="25"/>
      <c r="Z504" s="25"/>
      <c r="AG504" s="25"/>
      <c r="AN504" s="25"/>
    </row>
    <row r="505" spans="2:40" ht="12.75">
      <c r="B505" s="22"/>
      <c r="C505" s="22"/>
      <c r="L505" s="25"/>
      <c r="S505" s="25"/>
      <c r="Z505" s="25"/>
      <c r="AG505" s="25"/>
      <c r="AN505" s="25"/>
    </row>
    <row r="506" spans="2:40" ht="12.75">
      <c r="B506" s="22"/>
      <c r="C506" s="22"/>
      <c r="L506" s="25"/>
      <c r="S506" s="25"/>
      <c r="Z506" s="25"/>
      <c r="AG506" s="25"/>
      <c r="AN506" s="25"/>
    </row>
    <row r="507" spans="2:40" ht="12.75">
      <c r="B507" s="22"/>
      <c r="C507" s="22"/>
      <c r="L507" s="25"/>
      <c r="S507" s="25"/>
      <c r="Z507" s="25"/>
      <c r="AG507" s="25"/>
      <c r="AN507" s="25"/>
    </row>
    <row r="508" spans="2:40" ht="12.75">
      <c r="B508" s="22"/>
      <c r="C508" s="22"/>
      <c r="L508" s="25"/>
      <c r="S508" s="25"/>
      <c r="Z508" s="25"/>
      <c r="AG508" s="25"/>
      <c r="AN508" s="25"/>
    </row>
    <row r="509" spans="2:40" ht="12.75">
      <c r="B509" s="22"/>
      <c r="C509" s="22"/>
      <c r="L509" s="25"/>
      <c r="S509" s="25"/>
      <c r="Z509" s="25"/>
      <c r="AG509" s="25"/>
      <c r="AN509" s="25"/>
    </row>
    <row r="510" spans="2:40" ht="12.75">
      <c r="B510" s="22"/>
      <c r="C510" s="22"/>
      <c r="L510" s="25"/>
      <c r="S510" s="25"/>
      <c r="Z510" s="25"/>
      <c r="AG510" s="25"/>
      <c r="AN510" s="25"/>
    </row>
    <row r="511" spans="2:40" ht="12.75">
      <c r="B511" s="22"/>
      <c r="C511" s="22"/>
      <c r="L511" s="25"/>
      <c r="S511" s="25"/>
      <c r="Z511" s="25"/>
      <c r="AG511" s="25"/>
      <c r="AN511" s="25"/>
    </row>
    <row r="512" spans="2:40" ht="12.75">
      <c r="B512" s="22"/>
      <c r="C512" s="22"/>
      <c r="L512" s="25"/>
      <c r="S512" s="25"/>
      <c r="Z512" s="25"/>
      <c r="AG512" s="25"/>
      <c r="AN512" s="25"/>
    </row>
    <row r="513" spans="2:40" ht="12.75">
      <c r="B513" s="22"/>
      <c r="C513" s="22"/>
      <c r="L513" s="25"/>
      <c r="S513" s="25"/>
      <c r="Z513" s="25"/>
      <c r="AG513" s="25"/>
      <c r="AN513" s="25"/>
    </row>
    <row r="514" spans="2:40" ht="12.75">
      <c r="B514" s="22"/>
      <c r="C514" s="22"/>
      <c r="L514" s="25"/>
      <c r="S514" s="25"/>
      <c r="Z514" s="25"/>
      <c r="AG514" s="25"/>
      <c r="AN514" s="25"/>
    </row>
    <row r="515" spans="2:40" ht="12.75">
      <c r="B515" s="22"/>
      <c r="C515" s="22"/>
      <c r="L515" s="25"/>
      <c r="S515" s="25"/>
      <c r="Z515" s="25"/>
      <c r="AG515" s="25"/>
      <c r="AN515" s="25"/>
    </row>
    <row r="516" spans="2:40" ht="12.75">
      <c r="B516" s="22"/>
      <c r="C516" s="22"/>
      <c r="L516" s="25"/>
      <c r="S516" s="25"/>
      <c r="Z516" s="25"/>
      <c r="AG516" s="25"/>
      <c r="AN516" s="25"/>
    </row>
    <row r="517" spans="2:40" ht="12.75">
      <c r="B517" s="22"/>
      <c r="C517" s="22"/>
      <c r="L517" s="25"/>
      <c r="S517" s="25"/>
      <c r="Z517" s="25"/>
      <c r="AG517" s="25"/>
      <c r="AN517" s="25"/>
    </row>
    <row r="518" spans="2:40" ht="12.75">
      <c r="B518" s="22"/>
      <c r="C518" s="22"/>
      <c r="L518" s="25"/>
      <c r="S518" s="25"/>
      <c r="Z518" s="25"/>
      <c r="AG518" s="25"/>
      <c r="AN518" s="25"/>
    </row>
    <row r="519" spans="2:40" ht="12.75">
      <c r="B519" s="22"/>
      <c r="C519" s="22"/>
      <c r="L519" s="25"/>
      <c r="S519" s="25"/>
      <c r="Z519" s="25"/>
      <c r="AG519" s="25"/>
      <c r="AN519" s="25"/>
    </row>
    <row r="520" spans="2:40" ht="12.75">
      <c r="B520" s="22"/>
      <c r="C520" s="22"/>
      <c r="L520" s="25"/>
      <c r="S520" s="25"/>
      <c r="Z520" s="25"/>
      <c r="AG520" s="25"/>
      <c r="AN520" s="25"/>
    </row>
    <row r="521" spans="2:40" ht="12.75">
      <c r="B521" s="22"/>
      <c r="C521" s="22"/>
      <c r="L521" s="25"/>
      <c r="S521" s="25"/>
      <c r="Z521" s="25"/>
      <c r="AG521" s="25"/>
      <c r="AN521" s="25"/>
    </row>
    <row r="522" spans="2:40" ht="12.75">
      <c r="B522" s="22"/>
      <c r="C522" s="22"/>
      <c r="L522" s="25"/>
      <c r="S522" s="25"/>
      <c r="Z522" s="25"/>
      <c r="AG522" s="25"/>
      <c r="AN522" s="25"/>
    </row>
    <row r="523" spans="2:40" ht="12.75">
      <c r="B523" s="22"/>
      <c r="C523" s="22"/>
      <c r="L523" s="25"/>
      <c r="S523" s="25"/>
      <c r="Z523" s="25"/>
      <c r="AG523" s="25"/>
      <c r="AN523" s="25"/>
    </row>
    <row r="524" spans="2:40" ht="12.75">
      <c r="B524" s="22"/>
      <c r="C524" s="22"/>
      <c r="L524" s="25"/>
      <c r="S524" s="25"/>
      <c r="Z524" s="25"/>
      <c r="AG524" s="25"/>
      <c r="AN524" s="25"/>
    </row>
    <row r="525" spans="2:40" ht="12.75">
      <c r="B525" s="22"/>
      <c r="C525" s="22"/>
      <c r="L525" s="25"/>
      <c r="S525" s="25"/>
      <c r="Z525" s="25"/>
      <c r="AG525" s="25"/>
      <c r="AN525" s="25"/>
    </row>
    <row r="526" spans="2:40" ht="12.75">
      <c r="B526" s="22"/>
      <c r="C526" s="22"/>
      <c r="L526" s="25"/>
      <c r="S526" s="25"/>
      <c r="Z526" s="25"/>
      <c r="AG526" s="25"/>
      <c r="AN526" s="25"/>
    </row>
    <row r="527" spans="2:40" ht="12.75">
      <c r="B527" s="22"/>
      <c r="C527" s="22"/>
      <c r="L527" s="25"/>
      <c r="S527" s="25"/>
      <c r="Z527" s="25"/>
      <c r="AG527" s="25"/>
      <c r="AN527" s="25"/>
    </row>
    <row r="528" spans="2:40" ht="12.75">
      <c r="B528" s="22"/>
      <c r="C528" s="22"/>
      <c r="L528" s="25"/>
      <c r="S528" s="25"/>
      <c r="Z528" s="25"/>
      <c r="AG528" s="25"/>
      <c r="AN528" s="25"/>
    </row>
    <row r="529" spans="2:40" ht="12.75">
      <c r="B529" s="22"/>
      <c r="C529" s="22"/>
      <c r="L529" s="25"/>
      <c r="S529" s="25"/>
      <c r="Z529" s="25"/>
      <c r="AG529" s="25"/>
      <c r="AN529" s="25"/>
    </row>
    <row r="530" spans="2:40" ht="12.75">
      <c r="B530" s="22"/>
      <c r="C530" s="22"/>
      <c r="L530" s="25"/>
      <c r="S530" s="25"/>
      <c r="Z530" s="25"/>
      <c r="AG530" s="25"/>
      <c r="AN530" s="25"/>
    </row>
    <row r="531" spans="2:40" ht="12.75">
      <c r="B531" s="22"/>
      <c r="C531" s="22"/>
      <c r="L531" s="25"/>
      <c r="S531" s="25"/>
      <c r="Z531" s="25"/>
      <c r="AG531" s="25"/>
      <c r="AN531" s="25"/>
    </row>
    <row r="532" spans="2:40" ht="12.75">
      <c r="B532" s="22"/>
      <c r="C532" s="22"/>
      <c r="L532" s="25"/>
      <c r="S532" s="25"/>
      <c r="Z532" s="25"/>
      <c r="AG532" s="25"/>
      <c r="AN532" s="25"/>
    </row>
    <row r="533" spans="2:40" ht="12.75">
      <c r="B533" s="22"/>
      <c r="C533" s="22"/>
      <c r="L533" s="25"/>
      <c r="S533" s="25"/>
      <c r="Z533" s="25"/>
      <c r="AG533" s="25"/>
      <c r="AN533" s="25"/>
    </row>
    <row r="534" spans="2:40" ht="12.75">
      <c r="B534" s="22"/>
      <c r="C534" s="22"/>
      <c r="L534" s="25"/>
      <c r="S534" s="25"/>
      <c r="Z534" s="25"/>
      <c r="AG534" s="25"/>
      <c r="AN534" s="25"/>
    </row>
    <row r="535" spans="2:40" ht="12.75">
      <c r="B535" s="22"/>
      <c r="C535" s="22"/>
      <c r="L535" s="25"/>
      <c r="S535" s="25"/>
      <c r="Z535" s="25"/>
      <c r="AG535" s="25"/>
      <c r="AN535" s="25"/>
    </row>
    <row r="536" spans="2:40" ht="12.75">
      <c r="B536" s="22"/>
      <c r="C536" s="22"/>
      <c r="L536" s="25"/>
      <c r="S536" s="25"/>
      <c r="Z536" s="25"/>
      <c r="AG536" s="25"/>
      <c r="AN536" s="25"/>
    </row>
    <row r="537" spans="2:40" ht="12.75">
      <c r="B537" s="22"/>
      <c r="C537" s="22"/>
      <c r="L537" s="25"/>
      <c r="S537" s="25"/>
      <c r="Z537" s="25"/>
      <c r="AG537" s="25"/>
      <c r="AN537" s="25"/>
    </row>
    <row r="538" spans="2:40" ht="12.75">
      <c r="B538" s="22"/>
      <c r="C538" s="22"/>
      <c r="L538" s="25"/>
      <c r="S538" s="25"/>
      <c r="Z538" s="25"/>
      <c r="AG538" s="25"/>
      <c r="AN538" s="25"/>
    </row>
    <row r="539" spans="2:40" ht="12.75">
      <c r="B539" s="22"/>
      <c r="C539" s="22"/>
      <c r="L539" s="25"/>
      <c r="S539" s="25"/>
      <c r="Z539" s="25"/>
      <c r="AG539" s="25"/>
      <c r="AN539" s="25"/>
    </row>
    <row r="540" spans="2:40" ht="12.75">
      <c r="B540" s="22"/>
      <c r="C540" s="22"/>
      <c r="L540" s="25"/>
      <c r="S540" s="25"/>
      <c r="Z540" s="25"/>
      <c r="AG540" s="25"/>
      <c r="AN540" s="25"/>
    </row>
    <row r="541" spans="2:40" ht="12.75">
      <c r="B541" s="22"/>
      <c r="C541" s="22"/>
      <c r="L541" s="25"/>
      <c r="S541" s="25"/>
      <c r="Z541" s="25"/>
      <c r="AG541" s="25"/>
      <c r="AN541" s="25"/>
    </row>
    <row r="542" spans="2:40" ht="12.75">
      <c r="B542" s="22"/>
      <c r="C542" s="22"/>
      <c r="L542" s="25"/>
      <c r="S542" s="25"/>
      <c r="Z542" s="25"/>
      <c r="AG542" s="25"/>
      <c r="AN542" s="25"/>
    </row>
    <row r="543" spans="2:40" ht="12.75">
      <c r="B543" s="22"/>
      <c r="C543" s="22"/>
      <c r="L543" s="25"/>
      <c r="S543" s="25"/>
      <c r="Z543" s="25"/>
      <c r="AG543" s="25"/>
      <c r="AN543" s="25"/>
    </row>
    <row r="544" spans="2:40" ht="12.75">
      <c r="B544" s="22"/>
      <c r="C544" s="22"/>
      <c r="L544" s="25"/>
      <c r="S544" s="25"/>
      <c r="Z544" s="25"/>
      <c r="AG544" s="25"/>
      <c r="AN544" s="25"/>
    </row>
    <row r="545" spans="2:40" ht="12.75">
      <c r="B545" s="22"/>
      <c r="C545" s="22"/>
      <c r="L545" s="25"/>
      <c r="S545" s="25"/>
      <c r="Z545" s="25"/>
      <c r="AG545" s="25"/>
      <c r="AN545" s="25"/>
    </row>
    <row r="546" spans="2:40" ht="12.75">
      <c r="B546" s="22"/>
      <c r="C546" s="22"/>
      <c r="L546" s="25"/>
      <c r="S546" s="25"/>
      <c r="Z546" s="25"/>
      <c r="AG546" s="25"/>
      <c r="AN546" s="25"/>
    </row>
    <row r="547" spans="2:40" ht="12.75">
      <c r="B547" s="22"/>
      <c r="C547" s="22"/>
      <c r="L547" s="25"/>
      <c r="S547" s="25"/>
      <c r="Z547" s="25"/>
      <c r="AG547" s="25"/>
      <c r="AN547" s="25"/>
    </row>
    <row r="548" spans="2:40" ht="12.75">
      <c r="B548" s="22"/>
      <c r="C548" s="22"/>
      <c r="L548" s="25"/>
      <c r="S548" s="25"/>
      <c r="Z548" s="25"/>
      <c r="AG548" s="25"/>
      <c r="AN548" s="25"/>
    </row>
    <row r="549" spans="2:40" ht="12.75">
      <c r="B549" s="22"/>
      <c r="C549" s="22"/>
      <c r="L549" s="25"/>
      <c r="S549" s="25"/>
      <c r="Z549" s="25"/>
      <c r="AG549" s="25"/>
      <c r="AN549" s="25"/>
    </row>
    <row r="550" spans="2:40" ht="12.75">
      <c r="B550" s="22"/>
      <c r="C550" s="22"/>
      <c r="L550" s="25"/>
      <c r="S550" s="25"/>
      <c r="Z550" s="25"/>
      <c r="AG550" s="25"/>
      <c r="AN550" s="25"/>
    </row>
    <row r="551" spans="2:40" ht="12.75">
      <c r="B551" s="22"/>
      <c r="C551" s="22"/>
      <c r="L551" s="25"/>
      <c r="S551" s="25"/>
      <c r="Z551" s="25"/>
      <c r="AG551" s="25"/>
      <c r="AN551" s="25"/>
    </row>
    <row r="552" spans="2:40" ht="12.75">
      <c r="B552" s="22"/>
      <c r="C552" s="22"/>
      <c r="L552" s="25"/>
      <c r="S552" s="25"/>
      <c r="Z552" s="25"/>
      <c r="AG552" s="25"/>
      <c r="AN552" s="25"/>
    </row>
    <row r="553" spans="2:40" ht="12.75">
      <c r="B553" s="22"/>
      <c r="C553" s="22"/>
      <c r="L553" s="25"/>
      <c r="S553" s="25"/>
      <c r="Z553" s="25"/>
      <c r="AG553" s="25"/>
      <c r="AN553" s="25"/>
    </row>
    <row r="554" spans="2:40" ht="12.75">
      <c r="B554" s="22"/>
      <c r="C554" s="22"/>
      <c r="L554" s="25"/>
      <c r="S554" s="25"/>
      <c r="Z554" s="25"/>
      <c r="AG554" s="25"/>
      <c r="AN554" s="25"/>
    </row>
    <row r="555" spans="2:40" ht="12.75">
      <c r="B555" s="22"/>
      <c r="C555" s="22"/>
      <c r="L555" s="25"/>
      <c r="S555" s="25"/>
      <c r="Z555" s="25"/>
      <c r="AG555" s="25"/>
      <c r="AN555" s="25"/>
    </row>
    <row r="556" spans="2:40" ht="12.75">
      <c r="B556" s="22"/>
      <c r="C556" s="22"/>
      <c r="L556" s="25"/>
      <c r="S556" s="25"/>
      <c r="Z556" s="25"/>
      <c r="AG556" s="25"/>
      <c r="AN556" s="25"/>
    </row>
    <row r="557" spans="2:40" ht="12.75">
      <c r="B557" s="22"/>
      <c r="C557" s="22"/>
      <c r="L557" s="25"/>
      <c r="S557" s="25"/>
      <c r="Z557" s="25"/>
      <c r="AG557" s="25"/>
      <c r="AN557" s="25"/>
    </row>
    <row r="558" spans="2:40" ht="12.75">
      <c r="B558" s="22"/>
      <c r="C558" s="22"/>
      <c r="L558" s="25"/>
      <c r="S558" s="25"/>
      <c r="Z558" s="25"/>
      <c r="AG558" s="25"/>
      <c r="AN558" s="25"/>
    </row>
    <row r="559" spans="2:40" ht="12.75">
      <c r="B559" s="22"/>
      <c r="C559" s="22"/>
      <c r="L559" s="25"/>
      <c r="S559" s="25"/>
      <c r="Z559" s="25"/>
      <c r="AG559" s="25"/>
      <c r="AN559" s="25"/>
    </row>
    <row r="560" spans="2:40" ht="12.75">
      <c r="B560" s="22"/>
      <c r="C560" s="22"/>
      <c r="L560" s="25"/>
      <c r="S560" s="25"/>
      <c r="Z560" s="25"/>
      <c r="AG560" s="25"/>
      <c r="AN560" s="25"/>
    </row>
    <row r="561" spans="2:40" ht="12.75">
      <c r="B561" s="22"/>
      <c r="C561" s="22"/>
      <c r="L561" s="25"/>
      <c r="S561" s="25"/>
      <c r="Z561" s="25"/>
      <c r="AG561" s="25"/>
      <c r="AN561" s="25"/>
    </row>
    <row r="562" spans="2:40" ht="12.75">
      <c r="B562" s="22"/>
      <c r="C562" s="22"/>
      <c r="L562" s="25"/>
      <c r="S562" s="25"/>
      <c r="Z562" s="25"/>
      <c r="AG562" s="25"/>
      <c r="AN562" s="25"/>
    </row>
    <row r="563" spans="2:40" ht="12.75">
      <c r="B563" s="22"/>
      <c r="C563" s="22"/>
      <c r="L563" s="25"/>
      <c r="S563" s="25"/>
      <c r="Z563" s="25"/>
      <c r="AG563" s="25"/>
      <c r="AN563" s="25"/>
    </row>
    <row r="564" spans="2:40" ht="12.75">
      <c r="B564" s="22"/>
      <c r="C564" s="22"/>
      <c r="L564" s="25"/>
      <c r="S564" s="25"/>
      <c r="Z564" s="25"/>
      <c r="AG564" s="25"/>
      <c r="AN564" s="25"/>
    </row>
    <row r="565" spans="2:40" ht="12.75">
      <c r="B565" s="22"/>
      <c r="C565" s="22"/>
      <c r="L565" s="25"/>
      <c r="S565" s="25"/>
      <c r="Z565" s="25"/>
      <c r="AG565" s="25"/>
      <c r="AN565" s="25"/>
    </row>
    <row r="566" spans="2:40" ht="12.75">
      <c r="B566" s="22"/>
      <c r="C566" s="22"/>
      <c r="L566" s="25"/>
      <c r="S566" s="25"/>
      <c r="Z566" s="25"/>
      <c r="AG566" s="25"/>
      <c r="AN566" s="25"/>
    </row>
    <row r="567" spans="2:40" ht="12.75">
      <c r="B567" s="22"/>
      <c r="C567" s="22"/>
      <c r="L567" s="25"/>
      <c r="S567" s="25"/>
      <c r="Z567" s="25"/>
      <c r="AG567" s="25"/>
      <c r="AN567" s="25"/>
    </row>
    <row r="568" spans="2:40" ht="12.75">
      <c r="B568" s="22"/>
      <c r="C568" s="22"/>
      <c r="L568" s="25"/>
      <c r="S568" s="25"/>
      <c r="Z568" s="25"/>
      <c r="AG568" s="25"/>
      <c r="AN568" s="25"/>
    </row>
    <row r="569" spans="2:40" ht="12.75">
      <c r="B569" s="22"/>
      <c r="C569" s="22"/>
      <c r="L569" s="25"/>
      <c r="S569" s="25"/>
      <c r="Z569" s="25"/>
      <c r="AG569" s="25"/>
      <c r="AN569" s="25"/>
    </row>
    <row r="570" spans="2:40" ht="12.75">
      <c r="B570" s="22"/>
      <c r="C570" s="22"/>
      <c r="L570" s="25"/>
      <c r="S570" s="25"/>
      <c r="Z570" s="25"/>
      <c r="AG570" s="25"/>
      <c r="AN570" s="25"/>
    </row>
    <row r="571" spans="2:40" ht="12.75">
      <c r="B571" s="22"/>
      <c r="C571" s="22"/>
      <c r="L571" s="25"/>
      <c r="S571" s="25"/>
      <c r="Z571" s="25"/>
      <c r="AG571" s="25"/>
      <c r="AN571" s="25"/>
    </row>
    <row r="572" spans="2:40" ht="12.75">
      <c r="B572" s="22"/>
      <c r="C572" s="22"/>
      <c r="L572" s="25"/>
      <c r="S572" s="25"/>
      <c r="Z572" s="25"/>
      <c r="AG572" s="25"/>
      <c r="AN572" s="25"/>
    </row>
    <row r="573" spans="2:40" ht="12.75">
      <c r="B573" s="22"/>
      <c r="C573" s="22"/>
      <c r="L573" s="25"/>
      <c r="S573" s="25"/>
      <c r="Z573" s="25"/>
      <c r="AG573" s="25"/>
      <c r="AN573" s="25"/>
    </row>
    <row r="574" spans="2:40" ht="12.75">
      <c r="B574" s="22"/>
      <c r="C574" s="22"/>
      <c r="L574" s="25"/>
      <c r="S574" s="25"/>
      <c r="Z574" s="25"/>
      <c r="AG574" s="25"/>
      <c r="AN574" s="25"/>
    </row>
    <row r="575" spans="2:40" ht="12.75">
      <c r="B575" s="22"/>
      <c r="C575" s="22"/>
      <c r="L575" s="25"/>
      <c r="S575" s="25"/>
      <c r="Z575" s="25"/>
      <c r="AG575" s="25"/>
      <c r="AN575" s="25"/>
    </row>
    <row r="576" spans="2:40" ht="12.75">
      <c r="B576" s="22"/>
      <c r="C576" s="22"/>
      <c r="L576" s="25"/>
      <c r="S576" s="25"/>
      <c r="Z576" s="25"/>
      <c r="AG576" s="25"/>
      <c r="AN576" s="25"/>
    </row>
    <row r="577" spans="2:40" ht="12.75">
      <c r="B577" s="22"/>
      <c r="C577" s="22"/>
      <c r="L577" s="25"/>
      <c r="S577" s="25"/>
      <c r="Z577" s="25"/>
      <c r="AG577" s="25"/>
      <c r="AN577" s="25"/>
    </row>
    <row r="578" spans="2:40" ht="12.75">
      <c r="B578" s="22"/>
      <c r="C578" s="22"/>
      <c r="L578" s="25"/>
      <c r="S578" s="25"/>
      <c r="Z578" s="25"/>
      <c r="AG578" s="25"/>
      <c r="AN578" s="25"/>
    </row>
    <row r="579" spans="2:40" ht="12.75">
      <c r="B579" s="22"/>
      <c r="C579" s="22"/>
      <c r="L579" s="25"/>
      <c r="S579" s="25"/>
      <c r="Z579" s="25"/>
      <c r="AG579" s="25"/>
      <c r="AN579" s="25"/>
    </row>
    <row r="580" spans="2:40" ht="12.75">
      <c r="B580" s="22"/>
      <c r="C580" s="22"/>
      <c r="L580" s="25"/>
      <c r="S580" s="25"/>
      <c r="Z580" s="25"/>
      <c r="AG580" s="25"/>
      <c r="AN580" s="25"/>
    </row>
    <row r="581" spans="2:40" ht="12.75">
      <c r="B581" s="22"/>
      <c r="C581" s="22"/>
      <c r="L581" s="25"/>
      <c r="S581" s="25"/>
      <c r="Z581" s="25"/>
      <c r="AG581" s="25"/>
      <c r="AN581" s="25"/>
    </row>
    <row r="582" spans="2:40" ht="12.75">
      <c r="B582" s="22"/>
      <c r="C582" s="22"/>
      <c r="L582" s="25"/>
      <c r="S582" s="25"/>
      <c r="Z582" s="25"/>
      <c r="AG582" s="25"/>
      <c r="AN582" s="25"/>
    </row>
    <row r="583" spans="2:40" ht="12.75">
      <c r="B583" s="22"/>
      <c r="C583" s="22"/>
      <c r="L583" s="25"/>
      <c r="S583" s="25"/>
      <c r="Z583" s="25"/>
      <c r="AG583" s="25"/>
      <c r="AN583" s="25"/>
    </row>
    <row r="584" spans="2:40" ht="12.75">
      <c r="B584" s="22"/>
      <c r="C584" s="22"/>
      <c r="L584" s="25"/>
      <c r="S584" s="25"/>
      <c r="Z584" s="25"/>
      <c r="AG584" s="25"/>
      <c r="AN584" s="25"/>
    </row>
    <row r="585" spans="2:40" ht="12.75">
      <c r="B585" s="22"/>
      <c r="C585" s="22"/>
      <c r="L585" s="25"/>
      <c r="S585" s="25"/>
      <c r="Z585" s="25"/>
      <c r="AG585" s="25"/>
      <c r="AN585" s="25"/>
    </row>
    <row r="586" spans="2:40" ht="12.75">
      <c r="B586" s="22"/>
      <c r="C586" s="22"/>
      <c r="L586" s="25"/>
      <c r="S586" s="25"/>
      <c r="Z586" s="25"/>
      <c r="AG586" s="25"/>
      <c r="AN586" s="25"/>
    </row>
    <row r="587" spans="2:40" ht="12.75">
      <c r="B587" s="22"/>
      <c r="C587" s="22"/>
      <c r="L587" s="25"/>
      <c r="S587" s="25"/>
      <c r="Z587" s="25"/>
      <c r="AG587" s="25"/>
      <c r="AN587" s="25"/>
    </row>
    <row r="588" spans="2:40" ht="12.75">
      <c r="B588" s="22"/>
      <c r="C588" s="22"/>
      <c r="L588" s="25"/>
      <c r="S588" s="25"/>
      <c r="Z588" s="25"/>
      <c r="AG588" s="25"/>
      <c r="AN588" s="25"/>
    </row>
    <row r="589" spans="2:40" ht="12.75">
      <c r="B589" s="22"/>
      <c r="C589" s="22"/>
      <c r="L589" s="25"/>
      <c r="S589" s="25"/>
      <c r="Z589" s="25"/>
      <c r="AG589" s="25"/>
      <c r="AN589" s="25"/>
    </row>
    <row r="590" spans="2:40" ht="12.75">
      <c r="B590" s="22"/>
      <c r="C590" s="22"/>
      <c r="L590" s="25"/>
      <c r="S590" s="25"/>
      <c r="Z590" s="25"/>
      <c r="AG590" s="25"/>
      <c r="AN590" s="25"/>
    </row>
    <row r="591" spans="2:40" ht="12.75">
      <c r="B591" s="22"/>
      <c r="C591" s="22"/>
      <c r="L591" s="25"/>
      <c r="S591" s="25"/>
      <c r="Z591" s="25"/>
      <c r="AG591" s="25"/>
      <c r="AN591" s="25"/>
    </row>
    <row r="592" spans="2:40" ht="12.75">
      <c r="B592" s="22"/>
      <c r="C592" s="22"/>
      <c r="L592" s="25"/>
      <c r="S592" s="25"/>
      <c r="Z592" s="25"/>
      <c r="AG592" s="25"/>
      <c r="AN592" s="25"/>
    </row>
    <row r="593" spans="2:40" ht="12.75">
      <c r="B593" s="22"/>
      <c r="C593" s="22"/>
      <c r="L593" s="25"/>
      <c r="S593" s="25"/>
      <c r="Z593" s="25"/>
      <c r="AG593" s="25"/>
      <c r="AN593" s="25"/>
    </row>
    <row r="594" spans="2:40" ht="12.75">
      <c r="B594" s="22"/>
      <c r="C594" s="22"/>
      <c r="L594" s="25"/>
      <c r="S594" s="25"/>
      <c r="Z594" s="25"/>
      <c r="AG594" s="25"/>
      <c r="AN594" s="25"/>
    </row>
    <row r="595" spans="2:40" ht="12.75">
      <c r="B595" s="22"/>
      <c r="C595" s="22"/>
      <c r="L595" s="25"/>
      <c r="S595" s="25"/>
      <c r="Z595" s="25"/>
      <c r="AG595" s="25"/>
      <c r="AN595" s="25"/>
    </row>
    <row r="596" spans="2:40" ht="12.75">
      <c r="B596" s="22"/>
      <c r="C596" s="22"/>
      <c r="L596" s="25"/>
      <c r="S596" s="25"/>
      <c r="Z596" s="25"/>
      <c r="AG596" s="25"/>
      <c r="AN596" s="25"/>
    </row>
    <row r="597" spans="2:40" ht="12.75">
      <c r="B597" s="22"/>
      <c r="C597" s="22"/>
      <c r="L597" s="25"/>
      <c r="S597" s="25"/>
      <c r="Z597" s="25"/>
      <c r="AG597" s="25"/>
      <c r="AN597" s="25"/>
    </row>
    <row r="598" spans="2:40" ht="12.75">
      <c r="B598" s="22"/>
      <c r="C598" s="22"/>
      <c r="L598" s="25"/>
      <c r="S598" s="25"/>
      <c r="Z598" s="25"/>
      <c r="AG598" s="25"/>
      <c r="AN598" s="25"/>
    </row>
    <row r="599" spans="2:40" ht="12.75">
      <c r="B599" s="22"/>
      <c r="C599" s="22"/>
      <c r="L599" s="25"/>
      <c r="S599" s="25"/>
      <c r="Z599" s="25"/>
      <c r="AG599" s="25"/>
      <c r="AN599" s="25"/>
    </row>
    <row r="600" spans="2:40" ht="12.75">
      <c r="B600" s="22"/>
      <c r="C600" s="22"/>
      <c r="L600" s="25"/>
      <c r="S600" s="25"/>
      <c r="Z600" s="25"/>
      <c r="AG600" s="25"/>
      <c r="AN600" s="25"/>
    </row>
    <row r="601" spans="2:40" ht="12.75">
      <c r="B601" s="22"/>
      <c r="C601" s="22"/>
      <c r="L601" s="25"/>
      <c r="S601" s="25"/>
      <c r="Z601" s="25"/>
      <c r="AG601" s="25"/>
      <c r="AN601" s="25"/>
    </row>
    <row r="602" spans="2:40" ht="12.75">
      <c r="B602" s="22"/>
      <c r="C602" s="22"/>
      <c r="L602" s="25"/>
      <c r="S602" s="25"/>
      <c r="Z602" s="25"/>
      <c r="AG602" s="25"/>
      <c r="AN602" s="25"/>
    </row>
    <row r="603" spans="2:40" ht="12.75">
      <c r="B603" s="22"/>
      <c r="C603" s="22"/>
      <c r="L603" s="25"/>
      <c r="S603" s="25"/>
      <c r="Z603" s="25"/>
      <c r="AG603" s="25"/>
      <c r="AN603" s="25"/>
    </row>
    <row r="604" spans="2:40" ht="12.75">
      <c r="B604" s="22"/>
      <c r="C604" s="22"/>
      <c r="L604" s="25"/>
      <c r="S604" s="25"/>
      <c r="Z604" s="25"/>
      <c r="AG604" s="25"/>
      <c r="AN604" s="25"/>
    </row>
    <row r="605" spans="2:40" ht="12.75">
      <c r="B605" s="22"/>
      <c r="C605" s="22"/>
      <c r="L605" s="25"/>
      <c r="S605" s="25"/>
      <c r="Z605" s="25"/>
      <c r="AG605" s="25"/>
      <c r="AN605" s="25"/>
    </row>
    <row r="606" spans="2:40" ht="12.75">
      <c r="B606" s="22"/>
      <c r="C606" s="22"/>
      <c r="L606" s="25"/>
      <c r="S606" s="25"/>
      <c r="Z606" s="25"/>
      <c r="AG606" s="25"/>
      <c r="AN606" s="25"/>
    </row>
    <row r="607" spans="2:40" ht="12.75">
      <c r="B607" s="22"/>
      <c r="C607" s="22"/>
      <c r="L607" s="25"/>
      <c r="S607" s="25"/>
      <c r="Z607" s="25"/>
      <c r="AG607" s="25"/>
      <c r="AN607" s="25"/>
    </row>
    <row r="608" spans="2:40" ht="12.75">
      <c r="B608" s="22"/>
      <c r="C608" s="22"/>
      <c r="L608" s="25"/>
      <c r="S608" s="25"/>
      <c r="Z608" s="25"/>
      <c r="AG608" s="25"/>
      <c r="AN608" s="25"/>
    </row>
    <row r="609" spans="2:40" ht="12.75">
      <c r="B609" s="22"/>
      <c r="C609" s="22"/>
      <c r="L609" s="25"/>
      <c r="S609" s="25"/>
      <c r="Z609" s="25"/>
      <c r="AG609" s="25"/>
      <c r="AN609" s="25"/>
    </row>
    <row r="610" spans="2:40" ht="12.75">
      <c r="B610" s="22"/>
      <c r="C610" s="22"/>
      <c r="L610" s="25"/>
      <c r="S610" s="25"/>
      <c r="Z610" s="25"/>
      <c r="AG610" s="25"/>
      <c r="AN610" s="25"/>
    </row>
    <row r="611" spans="2:40" ht="12.75">
      <c r="B611" s="22"/>
      <c r="C611" s="22"/>
      <c r="L611" s="25"/>
      <c r="S611" s="25"/>
      <c r="Z611" s="25"/>
      <c r="AG611" s="25"/>
      <c r="AN611" s="25"/>
    </row>
    <row r="612" spans="2:40" ht="12.75">
      <c r="B612" s="22"/>
      <c r="C612" s="22"/>
      <c r="L612" s="25"/>
      <c r="S612" s="25"/>
      <c r="Z612" s="25"/>
      <c r="AG612" s="25"/>
      <c r="AN612" s="25"/>
    </row>
    <row r="613" spans="2:40" ht="12.75">
      <c r="B613" s="22"/>
      <c r="C613" s="22"/>
      <c r="L613" s="25"/>
      <c r="S613" s="25"/>
      <c r="Z613" s="25"/>
      <c r="AG613" s="25"/>
      <c r="AN613" s="25"/>
    </row>
    <row r="614" spans="2:40" ht="12.75">
      <c r="B614" s="22"/>
      <c r="C614" s="22"/>
      <c r="L614" s="25"/>
      <c r="S614" s="25"/>
      <c r="Z614" s="25"/>
      <c r="AG614" s="25"/>
      <c r="AN614" s="25"/>
    </row>
    <row r="615" spans="2:40" ht="12.75">
      <c r="B615" s="22"/>
      <c r="C615" s="22"/>
      <c r="L615" s="25"/>
      <c r="S615" s="25"/>
      <c r="Z615" s="25"/>
      <c r="AG615" s="25"/>
      <c r="AN615" s="25"/>
    </row>
    <row r="616" spans="2:40" ht="12.75">
      <c r="B616" s="22"/>
      <c r="C616" s="22"/>
      <c r="L616" s="25"/>
      <c r="S616" s="25"/>
      <c r="Z616" s="25"/>
      <c r="AG616" s="25"/>
      <c r="AN616" s="25"/>
    </row>
    <row r="617" spans="2:40" ht="12.75">
      <c r="B617" s="22"/>
      <c r="C617" s="22"/>
      <c r="L617" s="25"/>
      <c r="S617" s="25"/>
      <c r="Z617" s="25"/>
      <c r="AG617" s="25"/>
      <c r="AN617" s="25"/>
    </row>
    <row r="618" spans="2:40" ht="12.75">
      <c r="B618" s="22"/>
      <c r="C618" s="22"/>
      <c r="L618" s="25"/>
      <c r="S618" s="25"/>
      <c r="Z618" s="25"/>
      <c r="AG618" s="25"/>
      <c r="AN618" s="25"/>
    </row>
    <row r="619" spans="2:40" ht="12.75">
      <c r="B619" s="22"/>
      <c r="C619" s="22"/>
      <c r="L619" s="25"/>
      <c r="S619" s="25"/>
      <c r="Z619" s="25"/>
      <c r="AG619" s="25"/>
      <c r="AN619" s="25"/>
    </row>
    <row r="620" spans="2:40" ht="12.75">
      <c r="B620" s="22"/>
      <c r="C620" s="22"/>
      <c r="L620" s="25"/>
      <c r="S620" s="25"/>
      <c r="Z620" s="25"/>
      <c r="AG620" s="25"/>
      <c r="AN620" s="25"/>
    </row>
    <row r="621" spans="2:40" ht="12.75">
      <c r="B621" s="22"/>
      <c r="C621" s="22"/>
      <c r="L621" s="25"/>
      <c r="S621" s="25"/>
      <c r="Z621" s="25"/>
      <c r="AG621" s="25"/>
      <c r="AN621" s="25"/>
    </row>
    <row r="622" spans="2:40" ht="12.75">
      <c r="B622" s="22"/>
      <c r="C622" s="22"/>
      <c r="L622" s="25"/>
      <c r="S622" s="25"/>
      <c r="Z622" s="25"/>
      <c r="AG622" s="25"/>
      <c r="AN622" s="25"/>
    </row>
    <row r="623" spans="2:40" ht="12.75">
      <c r="B623" s="22"/>
      <c r="C623" s="22"/>
      <c r="L623" s="25"/>
      <c r="S623" s="25"/>
      <c r="Z623" s="25"/>
      <c r="AG623" s="25"/>
      <c r="AN623" s="25"/>
    </row>
    <row r="624" spans="2:40" ht="12.75">
      <c r="B624" s="22"/>
      <c r="C624" s="22"/>
      <c r="L624" s="25"/>
      <c r="S624" s="25"/>
      <c r="Z624" s="25"/>
      <c r="AG624" s="25"/>
      <c r="AN624" s="25"/>
    </row>
    <row r="625" spans="2:40" ht="12.75">
      <c r="B625" s="22"/>
      <c r="C625" s="22"/>
      <c r="L625" s="25"/>
      <c r="S625" s="25"/>
      <c r="Z625" s="25"/>
      <c r="AG625" s="25"/>
      <c r="AN625" s="25"/>
    </row>
    <row r="626" spans="2:40" ht="12.75">
      <c r="B626" s="22"/>
      <c r="C626" s="22"/>
      <c r="L626" s="25"/>
      <c r="S626" s="25"/>
      <c r="Z626" s="25"/>
      <c r="AG626" s="25"/>
      <c r="AN626" s="25"/>
    </row>
    <row r="627" spans="2:40" ht="12.75">
      <c r="B627" s="22"/>
      <c r="C627" s="22"/>
      <c r="L627" s="25"/>
      <c r="S627" s="25"/>
      <c r="Z627" s="25"/>
      <c r="AG627" s="25"/>
      <c r="AN627" s="25"/>
    </row>
    <row r="628" spans="2:40" ht="12.75">
      <c r="B628" s="22"/>
      <c r="C628" s="22"/>
      <c r="L628" s="25"/>
      <c r="S628" s="25"/>
      <c r="Z628" s="25"/>
      <c r="AG628" s="25"/>
      <c r="AN628" s="25"/>
    </row>
    <row r="629" spans="2:40" ht="12.75">
      <c r="B629" s="22"/>
      <c r="C629" s="22"/>
      <c r="L629" s="25"/>
      <c r="S629" s="25"/>
      <c r="Z629" s="25"/>
      <c r="AG629" s="25"/>
      <c r="AN629" s="25"/>
    </row>
    <row r="630" spans="2:40" ht="12.75">
      <c r="B630" s="22"/>
      <c r="C630" s="22"/>
      <c r="L630" s="25"/>
      <c r="S630" s="25"/>
      <c r="Z630" s="25"/>
      <c r="AG630" s="25"/>
      <c r="AN630" s="25"/>
    </row>
    <row r="631" spans="2:40" ht="12.75">
      <c r="B631" s="22"/>
      <c r="C631" s="22"/>
      <c r="L631" s="25"/>
      <c r="S631" s="25"/>
      <c r="Z631" s="25"/>
      <c r="AG631" s="25"/>
      <c r="AN631" s="25"/>
    </row>
    <row r="632" spans="2:40" ht="12.75">
      <c r="B632" s="22"/>
      <c r="C632" s="22"/>
      <c r="L632" s="25"/>
      <c r="S632" s="25"/>
      <c r="Z632" s="25"/>
      <c r="AG632" s="25"/>
      <c r="AN632" s="25"/>
    </row>
    <row r="633" spans="2:40" ht="12.75">
      <c r="B633" s="22"/>
      <c r="C633" s="22"/>
      <c r="L633" s="25"/>
      <c r="S633" s="25"/>
      <c r="Z633" s="25"/>
      <c r="AG633" s="25"/>
      <c r="AN633" s="25"/>
    </row>
    <row r="634" spans="2:40" ht="12.75">
      <c r="B634" s="22"/>
      <c r="C634" s="22"/>
      <c r="L634" s="25"/>
      <c r="S634" s="25"/>
      <c r="Z634" s="25"/>
      <c r="AG634" s="25"/>
      <c r="AN634" s="25"/>
    </row>
    <row r="635" spans="2:40" ht="12.75">
      <c r="B635" s="22"/>
      <c r="C635" s="22"/>
      <c r="L635" s="25"/>
      <c r="S635" s="25"/>
      <c r="Z635" s="25"/>
      <c r="AG635" s="25"/>
      <c r="AN635" s="25"/>
    </row>
    <row r="636" spans="2:40" ht="12.75">
      <c r="B636" s="22"/>
      <c r="C636" s="22"/>
      <c r="L636" s="25"/>
      <c r="S636" s="25"/>
      <c r="Z636" s="25"/>
      <c r="AG636" s="25"/>
      <c r="AN636" s="25"/>
    </row>
    <row r="637" spans="2:40" ht="12.75">
      <c r="B637" s="22"/>
      <c r="C637" s="22"/>
      <c r="L637" s="25"/>
      <c r="S637" s="25"/>
      <c r="Z637" s="25"/>
      <c r="AG637" s="25"/>
      <c r="AN637" s="25"/>
    </row>
    <row r="638" spans="2:40" ht="12.75">
      <c r="B638" s="22"/>
      <c r="C638" s="22"/>
      <c r="L638" s="25"/>
      <c r="S638" s="25"/>
      <c r="Z638" s="25"/>
      <c r="AG638" s="25"/>
      <c r="AN638" s="25"/>
    </row>
    <row r="639" spans="2:40" ht="12.75">
      <c r="B639" s="22"/>
      <c r="C639" s="22"/>
      <c r="L639" s="25"/>
      <c r="S639" s="25"/>
      <c r="Z639" s="25"/>
      <c r="AG639" s="25"/>
      <c r="AN639" s="25"/>
    </row>
    <row r="640" spans="2:40" ht="12.75">
      <c r="B640" s="22"/>
      <c r="C640" s="22"/>
      <c r="L640" s="25"/>
      <c r="S640" s="25"/>
      <c r="Z640" s="25"/>
      <c r="AG640" s="25"/>
      <c r="AN640" s="25"/>
    </row>
    <row r="641" spans="2:40" ht="12.75">
      <c r="B641" s="22"/>
      <c r="C641" s="22"/>
      <c r="L641" s="25"/>
      <c r="S641" s="25"/>
      <c r="Z641" s="25"/>
      <c r="AG641" s="25"/>
      <c r="AN641" s="25"/>
    </row>
    <row r="642" spans="2:40" ht="12.75">
      <c r="B642" s="22"/>
      <c r="C642" s="22"/>
      <c r="L642" s="25"/>
      <c r="S642" s="25"/>
      <c r="Z642" s="25"/>
      <c r="AG642" s="25"/>
      <c r="AN642" s="25"/>
    </row>
    <row r="643" spans="2:40" ht="12.75">
      <c r="B643" s="22"/>
      <c r="C643" s="22"/>
      <c r="L643" s="25"/>
      <c r="S643" s="25"/>
      <c r="Z643" s="25"/>
      <c r="AG643" s="25"/>
      <c r="AN643" s="25"/>
    </row>
    <row r="644" spans="2:40" ht="12.75">
      <c r="B644" s="22"/>
      <c r="C644" s="22"/>
      <c r="L644" s="25"/>
      <c r="S644" s="25"/>
      <c r="Z644" s="25"/>
      <c r="AG644" s="25"/>
      <c r="AN644" s="25"/>
    </row>
    <row r="645" spans="2:40" ht="12.75">
      <c r="B645" s="22"/>
      <c r="C645" s="22"/>
      <c r="L645" s="25"/>
      <c r="S645" s="25"/>
      <c r="Z645" s="25"/>
      <c r="AG645" s="25"/>
      <c r="AN645" s="25"/>
    </row>
    <row r="646" spans="2:40" ht="12.75">
      <c r="B646" s="22"/>
      <c r="C646" s="22"/>
      <c r="L646" s="25"/>
      <c r="S646" s="25"/>
      <c r="Z646" s="25"/>
      <c r="AG646" s="25"/>
      <c r="AN646" s="25"/>
    </row>
    <row r="647" spans="2:40" ht="12.75">
      <c r="B647" s="22"/>
      <c r="C647" s="22"/>
      <c r="L647" s="25"/>
      <c r="S647" s="25"/>
      <c r="Z647" s="25"/>
      <c r="AG647" s="25"/>
      <c r="AN647" s="25"/>
    </row>
    <row r="648" spans="2:40" ht="12.75">
      <c r="B648" s="22"/>
      <c r="C648" s="22"/>
      <c r="L648" s="25"/>
      <c r="S648" s="25"/>
      <c r="Z648" s="25"/>
      <c r="AG648" s="25"/>
      <c r="AN648" s="25"/>
    </row>
    <row r="649" spans="2:40" ht="12.75">
      <c r="B649" s="22"/>
      <c r="C649" s="22"/>
      <c r="L649" s="25"/>
      <c r="S649" s="25"/>
      <c r="Z649" s="25"/>
      <c r="AG649" s="25"/>
      <c r="AN649" s="25"/>
    </row>
    <row r="650" spans="2:40" ht="12.75">
      <c r="B650" s="22"/>
      <c r="C650" s="22"/>
      <c r="L650" s="25"/>
      <c r="S650" s="25"/>
      <c r="Z650" s="25"/>
      <c r="AG650" s="25"/>
      <c r="AN650" s="25"/>
    </row>
    <row r="651" spans="2:40" ht="12.75">
      <c r="B651" s="22"/>
      <c r="C651" s="22"/>
      <c r="L651" s="25"/>
      <c r="S651" s="25"/>
      <c r="Z651" s="25"/>
      <c r="AG651" s="25"/>
      <c r="AN651" s="25"/>
    </row>
    <row r="652" spans="2:40" ht="12.75">
      <c r="B652" s="22"/>
      <c r="C652" s="22"/>
      <c r="L652" s="25"/>
      <c r="S652" s="25"/>
      <c r="Z652" s="25"/>
      <c r="AG652" s="25"/>
      <c r="AN652" s="25"/>
    </row>
    <row r="653" spans="2:40" ht="12.75">
      <c r="B653" s="22"/>
      <c r="C653" s="22"/>
      <c r="L653" s="25"/>
      <c r="S653" s="25"/>
      <c r="Z653" s="25"/>
      <c r="AG653" s="25"/>
      <c r="AN653" s="25"/>
    </row>
    <row r="654" spans="2:40" ht="12.75">
      <c r="B654" s="22"/>
      <c r="C654" s="22"/>
      <c r="L654" s="25"/>
      <c r="S654" s="25"/>
      <c r="Z654" s="25"/>
      <c r="AG654" s="25"/>
      <c r="AN654" s="25"/>
    </row>
    <row r="655" spans="2:40" ht="12.75">
      <c r="B655" s="22"/>
      <c r="C655" s="22"/>
      <c r="L655" s="25"/>
      <c r="S655" s="25"/>
      <c r="Z655" s="25"/>
      <c r="AG655" s="25"/>
      <c r="AN655" s="25"/>
    </row>
    <row r="656" spans="2:40" ht="12.75">
      <c r="B656" s="22"/>
      <c r="C656" s="22"/>
      <c r="L656" s="25"/>
      <c r="S656" s="25"/>
      <c r="Z656" s="25"/>
      <c r="AG656" s="25"/>
      <c r="AN656" s="25"/>
    </row>
    <row r="657" spans="2:40" ht="12.75">
      <c r="B657" s="22"/>
      <c r="C657" s="22"/>
      <c r="L657" s="25"/>
      <c r="S657" s="25"/>
      <c r="Z657" s="25"/>
      <c r="AG657" s="25"/>
      <c r="AN657" s="25"/>
    </row>
    <row r="658" spans="2:40" ht="12.75">
      <c r="B658" s="22"/>
      <c r="C658" s="22"/>
      <c r="L658" s="25"/>
      <c r="S658" s="25"/>
      <c r="Z658" s="25"/>
      <c r="AG658" s="25"/>
      <c r="AN658" s="25"/>
    </row>
    <row r="659" spans="2:40" ht="12.75">
      <c r="B659" s="22"/>
      <c r="C659" s="22"/>
      <c r="L659" s="25"/>
      <c r="S659" s="25"/>
      <c r="Z659" s="25"/>
      <c r="AG659" s="25"/>
      <c r="AN659" s="25"/>
    </row>
    <row r="660" spans="2:40" ht="12.75">
      <c r="B660" s="22"/>
      <c r="C660" s="22"/>
      <c r="L660" s="25"/>
      <c r="S660" s="25"/>
      <c r="Z660" s="25"/>
      <c r="AG660" s="25"/>
      <c r="AN660" s="25"/>
    </row>
    <row r="661" spans="2:40" ht="12.75">
      <c r="B661" s="22"/>
      <c r="C661" s="22"/>
      <c r="L661" s="25"/>
      <c r="S661" s="25"/>
      <c r="Z661" s="25"/>
      <c r="AG661" s="25"/>
      <c r="AN661" s="25"/>
    </row>
    <row r="662" spans="2:40" ht="12.75">
      <c r="B662" s="22"/>
      <c r="C662" s="22"/>
      <c r="L662" s="25"/>
      <c r="S662" s="25"/>
      <c r="Z662" s="25"/>
      <c r="AG662" s="25"/>
      <c r="AN662" s="25"/>
    </row>
    <row r="663" spans="2:40" ht="12.75">
      <c r="B663" s="22"/>
      <c r="C663" s="22"/>
      <c r="L663" s="25"/>
      <c r="S663" s="25"/>
      <c r="Z663" s="25"/>
      <c r="AG663" s="25"/>
      <c r="AN663" s="25"/>
    </row>
    <row r="664" spans="2:40" ht="12.75">
      <c r="B664" s="22"/>
      <c r="C664" s="22"/>
      <c r="L664" s="25"/>
      <c r="S664" s="25"/>
      <c r="Z664" s="25"/>
      <c r="AG664" s="25"/>
      <c r="AN664" s="25"/>
    </row>
    <row r="665" spans="2:40" ht="12.75">
      <c r="B665" s="22"/>
      <c r="C665" s="22"/>
      <c r="L665" s="25"/>
      <c r="S665" s="25"/>
      <c r="Z665" s="25"/>
      <c r="AG665" s="25"/>
      <c r="AN665" s="25"/>
    </row>
    <row r="666" spans="2:40" ht="12.75">
      <c r="B666" s="22"/>
      <c r="C666" s="22"/>
      <c r="L666" s="25"/>
      <c r="S666" s="25"/>
      <c r="Z666" s="25"/>
      <c r="AG666" s="25"/>
      <c r="AN666" s="25"/>
    </row>
    <row r="667" spans="2:40" ht="12.75">
      <c r="B667" s="22"/>
      <c r="C667" s="22"/>
      <c r="L667" s="25"/>
      <c r="S667" s="25"/>
      <c r="Z667" s="25"/>
      <c r="AG667" s="25"/>
      <c r="AN667" s="25"/>
    </row>
    <row r="668" spans="2:40" ht="12.75">
      <c r="B668" s="22"/>
      <c r="C668" s="22"/>
      <c r="L668" s="25"/>
      <c r="S668" s="25"/>
      <c r="Z668" s="25"/>
      <c r="AG668" s="25"/>
      <c r="AN668" s="25"/>
    </row>
    <row r="669" spans="2:40" ht="12.75">
      <c r="B669" s="22"/>
      <c r="C669" s="22"/>
      <c r="L669" s="25"/>
      <c r="S669" s="25"/>
      <c r="Z669" s="25"/>
      <c r="AG669" s="25"/>
      <c r="AN669" s="25"/>
    </row>
    <row r="670" spans="2:40" ht="12.75">
      <c r="B670" s="22"/>
      <c r="C670" s="22"/>
      <c r="L670" s="25"/>
      <c r="S670" s="25"/>
      <c r="Z670" s="25"/>
      <c r="AG670" s="25"/>
      <c r="AN670" s="25"/>
    </row>
    <row r="671" spans="2:40" ht="12.75">
      <c r="B671" s="22"/>
      <c r="C671" s="22"/>
      <c r="L671" s="25"/>
      <c r="S671" s="25"/>
      <c r="Z671" s="25"/>
      <c r="AG671" s="25"/>
      <c r="AN671" s="25"/>
    </row>
    <row r="672" spans="2:40" ht="12.75">
      <c r="B672" s="22"/>
      <c r="C672" s="22"/>
      <c r="L672" s="25"/>
      <c r="S672" s="25"/>
      <c r="Z672" s="25"/>
      <c r="AG672" s="25"/>
      <c r="AN672" s="25"/>
    </row>
    <row r="673" spans="2:40" ht="12.75">
      <c r="B673" s="22"/>
      <c r="C673" s="22"/>
      <c r="L673" s="25"/>
      <c r="S673" s="25"/>
      <c r="Z673" s="25"/>
      <c r="AG673" s="25"/>
      <c r="AN673" s="25"/>
    </row>
    <row r="674" spans="2:40" ht="12.75">
      <c r="B674" s="22"/>
      <c r="C674" s="22"/>
      <c r="L674" s="25"/>
      <c r="S674" s="25"/>
      <c r="Z674" s="25"/>
      <c r="AG674" s="25"/>
      <c r="AN674" s="25"/>
    </row>
    <row r="675" spans="2:40" ht="12.75">
      <c r="B675" s="22"/>
      <c r="C675" s="22"/>
      <c r="L675" s="25"/>
      <c r="S675" s="25"/>
      <c r="Z675" s="25"/>
      <c r="AG675" s="25"/>
      <c r="AN675" s="25"/>
    </row>
    <row r="676" spans="2:40" ht="12.75">
      <c r="B676" s="22"/>
      <c r="C676" s="22"/>
      <c r="L676" s="25"/>
      <c r="S676" s="25"/>
      <c r="Z676" s="25"/>
      <c r="AG676" s="25"/>
      <c r="AN676" s="25"/>
    </row>
    <row r="677" spans="2:40" ht="12.75">
      <c r="B677" s="22"/>
      <c r="C677" s="22"/>
      <c r="L677" s="25"/>
      <c r="S677" s="25"/>
      <c r="Z677" s="25"/>
      <c r="AG677" s="25"/>
      <c r="AN677" s="25"/>
    </row>
    <row r="678" spans="2:40" ht="12.75">
      <c r="B678" s="22"/>
      <c r="C678" s="22"/>
      <c r="L678" s="25"/>
      <c r="S678" s="25"/>
      <c r="Z678" s="25"/>
      <c r="AG678" s="25"/>
      <c r="AN678" s="25"/>
    </row>
    <row r="679" spans="2:40" ht="12.75">
      <c r="B679" s="22"/>
      <c r="C679" s="22"/>
      <c r="L679" s="25"/>
      <c r="S679" s="25"/>
      <c r="Z679" s="25"/>
      <c r="AG679" s="25"/>
      <c r="AN679" s="25"/>
    </row>
    <row r="680" spans="2:40" ht="12.75">
      <c r="B680" s="22"/>
      <c r="C680" s="22"/>
      <c r="L680" s="25"/>
      <c r="S680" s="25"/>
      <c r="Z680" s="25"/>
      <c r="AG680" s="25"/>
      <c r="AN680" s="25"/>
    </row>
    <row r="681" spans="2:40" ht="12.75">
      <c r="B681" s="22"/>
      <c r="C681" s="22"/>
      <c r="L681" s="25"/>
      <c r="S681" s="25"/>
      <c r="Z681" s="25"/>
      <c r="AG681" s="25"/>
      <c r="AN681" s="25"/>
    </row>
    <row r="682" spans="2:40" ht="12.75">
      <c r="B682" s="22"/>
      <c r="C682" s="22"/>
      <c r="L682" s="25"/>
      <c r="S682" s="25"/>
      <c r="Z682" s="25"/>
      <c r="AG682" s="25"/>
      <c r="AN682" s="25"/>
    </row>
    <row r="683" spans="2:40" ht="12.75">
      <c r="B683" s="22"/>
      <c r="C683" s="22"/>
      <c r="L683" s="25"/>
      <c r="S683" s="25"/>
      <c r="Z683" s="25"/>
      <c r="AG683" s="25"/>
      <c r="AN683" s="25"/>
    </row>
    <row r="684" spans="2:40" ht="12.75">
      <c r="B684" s="22"/>
      <c r="C684" s="22"/>
      <c r="L684" s="25"/>
      <c r="S684" s="25"/>
      <c r="Z684" s="25"/>
      <c r="AG684" s="25"/>
      <c r="AN684" s="25"/>
    </row>
    <row r="685" spans="2:40" ht="12.75">
      <c r="B685" s="22"/>
      <c r="C685" s="22"/>
      <c r="L685" s="25"/>
      <c r="S685" s="25"/>
      <c r="Z685" s="25"/>
      <c r="AG685" s="25"/>
      <c r="AN685" s="25"/>
    </row>
    <row r="686" spans="2:40" ht="12.75">
      <c r="B686" s="22"/>
      <c r="C686" s="22"/>
      <c r="L686" s="25"/>
      <c r="S686" s="25"/>
      <c r="Z686" s="25"/>
      <c r="AG686" s="25"/>
      <c r="AN686" s="25"/>
    </row>
    <row r="687" spans="2:40" ht="12.75">
      <c r="B687" s="22"/>
      <c r="C687" s="22"/>
      <c r="L687" s="25"/>
      <c r="S687" s="25"/>
      <c r="Z687" s="25"/>
      <c r="AG687" s="25"/>
      <c r="AN687" s="25"/>
    </row>
    <row r="688" spans="2:40" ht="12.75">
      <c r="B688" s="22"/>
      <c r="C688" s="22"/>
      <c r="L688" s="25"/>
      <c r="S688" s="25"/>
      <c r="Z688" s="25"/>
      <c r="AG688" s="25"/>
      <c r="AN688" s="25"/>
    </row>
    <row r="689" spans="2:40" ht="12.75">
      <c r="B689" s="22"/>
      <c r="C689" s="22"/>
      <c r="L689" s="25"/>
      <c r="S689" s="25"/>
      <c r="Z689" s="25"/>
      <c r="AG689" s="25"/>
      <c r="AN689" s="25"/>
    </row>
    <row r="690" spans="2:40" ht="12.75">
      <c r="B690" s="22"/>
      <c r="C690" s="22"/>
      <c r="L690" s="25"/>
      <c r="S690" s="25"/>
      <c r="Z690" s="25"/>
      <c r="AG690" s="25"/>
      <c r="AN690" s="25"/>
    </row>
    <row r="691" spans="2:40" ht="12.75">
      <c r="B691" s="22"/>
      <c r="C691" s="22"/>
      <c r="L691" s="25"/>
      <c r="S691" s="25"/>
      <c r="Z691" s="25"/>
      <c r="AG691" s="25"/>
      <c r="AN691" s="25"/>
    </row>
    <row r="692" spans="2:40" ht="12.75">
      <c r="B692" s="22"/>
      <c r="C692" s="22"/>
      <c r="L692" s="25"/>
      <c r="S692" s="25"/>
      <c r="Z692" s="25"/>
      <c r="AG692" s="25"/>
      <c r="AN692" s="25"/>
    </row>
    <row r="693" spans="2:40" ht="12.75">
      <c r="B693" s="22"/>
      <c r="C693" s="22"/>
      <c r="L693" s="25"/>
      <c r="S693" s="25"/>
      <c r="Z693" s="25"/>
      <c r="AG693" s="25"/>
      <c r="AN693" s="25"/>
    </row>
    <row r="694" spans="2:40" ht="12.75">
      <c r="B694" s="22"/>
      <c r="C694" s="22"/>
      <c r="L694" s="25"/>
      <c r="S694" s="25"/>
      <c r="Z694" s="25"/>
      <c r="AG694" s="25"/>
      <c r="AN694" s="25"/>
    </row>
    <row r="695" spans="2:40" ht="12.75">
      <c r="B695" s="22"/>
      <c r="C695" s="22"/>
      <c r="L695" s="25"/>
      <c r="S695" s="25"/>
      <c r="Z695" s="25"/>
      <c r="AG695" s="25"/>
      <c r="AN695" s="25"/>
    </row>
    <row r="696" spans="2:40" ht="12.75">
      <c r="B696" s="22"/>
      <c r="C696" s="22"/>
      <c r="L696" s="25"/>
      <c r="S696" s="25"/>
      <c r="Z696" s="25"/>
      <c r="AG696" s="25"/>
      <c r="AN696" s="25"/>
    </row>
    <row r="697" spans="2:40" ht="12.75">
      <c r="B697" s="22"/>
      <c r="C697" s="22"/>
      <c r="L697" s="25"/>
      <c r="S697" s="25"/>
      <c r="Z697" s="25"/>
      <c r="AG697" s="25"/>
      <c r="AN697" s="25"/>
    </row>
    <row r="698" spans="2:40" ht="12.75">
      <c r="B698" s="22"/>
      <c r="C698" s="22"/>
      <c r="L698" s="25"/>
      <c r="S698" s="25"/>
      <c r="Z698" s="25"/>
      <c r="AG698" s="25"/>
      <c r="AN698" s="25"/>
    </row>
    <row r="699" spans="2:40" ht="12.75">
      <c r="B699" s="22"/>
      <c r="C699" s="22"/>
      <c r="L699" s="25"/>
      <c r="S699" s="25"/>
      <c r="Z699" s="25"/>
      <c r="AG699" s="25"/>
      <c r="AN699" s="25"/>
    </row>
    <row r="700" spans="2:40" ht="12.75">
      <c r="B700" s="22"/>
      <c r="C700" s="22"/>
      <c r="L700" s="25"/>
      <c r="S700" s="25"/>
      <c r="Z700" s="25"/>
      <c r="AG700" s="25"/>
      <c r="AN700" s="25"/>
    </row>
    <row r="701" spans="2:40" ht="12.75">
      <c r="B701" s="22"/>
      <c r="C701" s="22"/>
      <c r="L701" s="25"/>
      <c r="S701" s="25"/>
      <c r="Z701" s="25"/>
      <c r="AG701" s="25"/>
      <c r="AN701" s="25"/>
    </row>
    <row r="702" spans="2:40" ht="12.75">
      <c r="B702" s="22"/>
      <c r="C702" s="22"/>
      <c r="L702" s="25"/>
      <c r="S702" s="25"/>
      <c r="Z702" s="25"/>
      <c r="AG702" s="25"/>
      <c r="AN702" s="25"/>
    </row>
    <row r="703" spans="2:40" ht="12.75">
      <c r="B703" s="22"/>
      <c r="C703" s="22"/>
      <c r="L703" s="25"/>
      <c r="S703" s="25"/>
      <c r="Z703" s="25"/>
      <c r="AG703" s="25"/>
      <c r="AN703" s="25"/>
    </row>
    <row r="704" spans="2:40" ht="12.75">
      <c r="B704" s="22"/>
      <c r="C704" s="22"/>
      <c r="L704" s="25"/>
      <c r="S704" s="25"/>
      <c r="Z704" s="25"/>
      <c r="AG704" s="25"/>
      <c r="AN704" s="25"/>
    </row>
    <row r="705" spans="2:40" ht="12.75">
      <c r="B705" s="22"/>
      <c r="C705" s="22"/>
      <c r="L705" s="25"/>
      <c r="S705" s="25"/>
      <c r="Z705" s="25"/>
      <c r="AG705" s="25"/>
      <c r="AN705" s="25"/>
    </row>
    <row r="706" spans="2:40" ht="12.75">
      <c r="B706" s="22"/>
      <c r="C706" s="22"/>
      <c r="L706" s="25"/>
      <c r="S706" s="25"/>
      <c r="Z706" s="25"/>
      <c r="AG706" s="25"/>
      <c r="AN706" s="25"/>
    </row>
    <row r="707" spans="2:40" ht="12.75">
      <c r="B707" s="22"/>
      <c r="C707" s="22"/>
      <c r="L707" s="25"/>
      <c r="S707" s="25"/>
      <c r="Z707" s="25"/>
      <c r="AG707" s="25"/>
      <c r="AN707" s="25"/>
    </row>
    <row r="708" spans="2:40" ht="12.75">
      <c r="B708" s="22"/>
      <c r="C708" s="22"/>
      <c r="L708" s="25"/>
      <c r="S708" s="25"/>
      <c r="Z708" s="25"/>
      <c r="AG708" s="25"/>
      <c r="AN708" s="25"/>
    </row>
    <row r="709" spans="2:40" ht="12.75">
      <c r="B709" s="22"/>
      <c r="C709" s="22"/>
      <c r="L709" s="25"/>
      <c r="S709" s="25"/>
      <c r="Z709" s="25"/>
      <c r="AG709" s="25"/>
      <c r="AN709" s="25"/>
    </row>
    <row r="710" spans="2:40" ht="12.75">
      <c r="B710" s="22"/>
      <c r="C710" s="22"/>
      <c r="L710" s="25"/>
      <c r="S710" s="25"/>
      <c r="Z710" s="25"/>
      <c r="AG710" s="25"/>
      <c r="AN710" s="25"/>
    </row>
    <row r="711" spans="2:40" ht="12.75">
      <c r="B711" s="22"/>
      <c r="C711" s="22"/>
      <c r="L711" s="25"/>
      <c r="S711" s="25"/>
      <c r="Z711" s="25"/>
      <c r="AG711" s="25"/>
      <c r="AN711" s="25"/>
    </row>
    <row r="712" spans="2:40" ht="12.75">
      <c r="B712" s="22"/>
      <c r="C712" s="22"/>
      <c r="L712" s="25"/>
      <c r="S712" s="25"/>
      <c r="Z712" s="25"/>
      <c r="AG712" s="25"/>
      <c r="AN712" s="25"/>
    </row>
    <row r="713" spans="2:40" ht="12.75">
      <c r="B713" s="22"/>
      <c r="C713" s="22"/>
      <c r="L713" s="25"/>
      <c r="S713" s="25"/>
      <c r="Z713" s="25"/>
      <c r="AG713" s="25"/>
      <c r="AN713" s="25"/>
    </row>
    <row r="714" spans="2:40" ht="12.75">
      <c r="B714" s="22"/>
      <c r="C714" s="22"/>
      <c r="L714" s="25"/>
      <c r="S714" s="25"/>
      <c r="Z714" s="25"/>
      <c r="AG714" s="25"/>
      <c r="AN714" s="25"/>
    </row>
    <row r="715" spans="2:40" ht="12.75">
      <c r="B715" s="22"/>
      <c r="C715" s="22"/>
      <c r="L715" s="25"/>
      <c r="S715" s="25"/>
      <c r="Z715" s="25"/>
      <c r="AG715" s="25"/>
      <c r="AN715" s="25"/>
    </row>
    <row r="716" spans="2:40" ht="12.75">
      <c r="B716" s="22"/>
      <c r="C716" s="22"/>
      <c r="L716" s="25"/>
      <c r="S716" s="25"/>
      <c r="Z716" s="25"/>
      <c r="AG716" s="25"/>
      <c r="AN716" s="25"/>
    </row>
    <row r="717" spans="2:40" ht="12.75">
      <c r="B717" s="22"/>
      <c r="C717" s="22"/>
      <c r="L717" s="25"/>
      <c r="S717" s="25"/>
      <c r="Z717" s="25"/>
      <c r="AG717" s="25"/>
      <c r="AN717" s="25"/>
    </row>
    <row r="718" spans="2:40" ht="12.75">
      <c r="B718" s="22"/>
      <c r="C718" s="22"/>
      <c r="L718" s="25"/>
      <c r="S718" s="25"/>
      <c r="Z718" s="25"/>
      <c r="AG718" s="25"/>
      <c r="AN718" s="25"/>
    </row>
    <row r="719" spans="2:40" ht="12.75">
      <c r="B719" s="22"/>
      <c r="C719" s="22"/>
      <c r="L719" s="25"/>
      <c r="S719" s="25"/>
      <c r="Z719" s="25"/>
      <c r="AG719" s="25"/>
      <c r="AN719" s="25"/>
    </row>
    <row r="720" spans="2:40" ht="12.75">
      <c r="B720" s="22"/>
      <c r="C720" s="22"/>
      <c r="L720" s="25"/>
      <c r="S720" s="25"/>
      <c r="Z720" s="25"/>
      <c r="AG720" s="25"/>
      <c r="AN720" s="25"/>
    </row>
    <row r="721" spans="2:40" ht="12.75">
      <c r="B721" s="22"/>
      <c r="C721" s="22"/>
      <c r="L721" s="25"/>
      <c r="S721" s="25"/>
      <c r="Z721" s="25"/>
      <c r="AG721" s="25"/>
      <c r="AN721" s="25"/>
    </row>
    <row r="722" spans="2:40" ht="12.75">
      <c r="B722" s="22"/>
      <c r="C722" s="22"/>
      <c r="L722" s="25"/>
      <c r="S722" s="25"/>
      <c r="Z722" s="25"/>
      <c r="AG722" s="25"/>
      <c r="AN722" s="25"/>
    </row>
    <row r="723" spans="2:40" ht="12.75">
      <c r="B723" s="22"/>
      <c r="C723" s="22"/>
      <c r="L723" s="25"/>
      <c r="S723" s="25"/>
      <c r="Z723" s="25"/>
      <c r="AG723" s="25"/>
      <c r="AN723" s="25"/>
    </row>
    <row r="724" spans="2:40" ht="12.75">
      <c r="B724" s="22"/>
      <c r="C724" s="22"/>
      <c r="L724" s="25"/>
      <c r="S724" s="25"/>
      <c r="Z724" s="25"/>
      <c r="AG724" s="25"/>
      <c r="AN724" s="25"/>
    </row>
    <row r="725" spans="2:40" ht="12.75">
      <c r="B725" s="22"/>
      <c r="C725" s="22"/>
      <c r="L725" s="25"/>
      <c r="S725" s="25"/>
      <c r="Z725" s="25"/>
      <c r="AG725" s="25"/>
      <c r="AN725" s="25"/>
    </row>
    <row r="726" spans="2:40" ht="12.75">
      <c r="B726" s="22"/>
      <c r="C726" s="22"/>
      <c r="L726" s="25"/>
      <c r="S726" s="25"/>
      <c r="Z726" s="25"/>
      <c r="AG726" s="25"/>
      <c r="AN726" s="25"/>
    </row>
    <row r="727" spans="2:40" ht="12.75">
      <c r="B727" s="22"/>
      <c r="C727" s="22"/>
      <c r="L727" s="25"/>
      <c r="S727" s="25"/>
      <c r="Z727" s="25"/>
      <c r="AG727" s="25"/>
      <c r="AN727" s="25"/>
    </row>
    <row r="728" spans="2:40" ht="12.75">
      <c r="B728" s="22"/>
      <c r="C728" s="22"/>
      <c r="L728" s="25"/>
      <c r="S728" s="25"/>
      <c r="Z728" s="25"/>
      <c r="AG728" s="25"/>
      <c r="AN728" s="25"/>
    </row>
    <row r="729" spans="2:40" ht="12.75">
      <c r="B729" s="22"/>
      <c r="C729" s="22"/>
      <c r="L729" s="25"/>
      <c r="S729" s="25"/>
      <c r="Z729" s="25"/>
      <c r="AG729" s="25"/>
      <c r="AN729" s="25"/>
    </row>
    <row r="730" spans="2:40" ht="12.75">
      <c r="B730" s="22"/>
      <c r="C730" s="22"/>
      <c r="L730" s="25"/>
      <c r="S730" s="25"/>
      <c r="Z730" s="25"/>
      <c r="AG730" s="25"/>
      <c r="AN730" s="25"/>
    </row>
    <row r="731" spans="2:40" ht="12.75">
      <c r="B731" s="22"/>
      <c r="C731" s="22"/>
      <c r="L731" s="25"/>
      <c r="S731" s="25"/>
      <c r="Z731" s="25"/>
      <c r="AG731" s="25"/>
      <c r="AN731" s="25"/>
    </row>
    <row r="732" spans="2:40" ht="12.75">
      <c r="B732" s="22"/>
      <c r="C732" s="22"/>
      <c r="L732" s="25"/>
      <c r="S732" s="25"/>
      <c r="Z732" s="25"/>
      <c r="AG732" s="25"/>
      <c r="AN732" s="25"/>
    </row>
    <row r="733" spans="2:40" ht="12.75">
      <c r="B733" s="22"/>
      <c r="C733" s="22"/>
      <c r="L733" s="25"/>
      <c r="S733" s="25"/>
      <c r="Z733" s="25"/>
      <c r="AG733" s="25"/>
      <c r="AN733" s="25"/>
    </row>
    <row r="734" spans="2:40" ht="12.75">
      <c r="B734" s="22"/>
      <c r="C734" s="22"/>
      <c r="L734" s="25"/>
      <c r="S734" s="25"/>
      <c r="Z734" s="25"/>
      <c r="AG734" s="25"/>
      <c r="AN734" s="25"/>
    </row>
    <row r="735" spans="2:40" ht="12.75">
      <c r="B735" s="22"/>
      <c r="C735" s="22"/>
      <c r="L735" s="25"/>
      <c r="S735" s="25"/>
      <c r="Z735" s="25"/>
      <c r="AG735" s="25"/>
      <c r="AN735" s="25"/>
    </row>
    <row r="736" spans="2:40" ht="12.75">
      <c r="B736" s="22"/>
      <c r="C736" s="22"/>
      <c r="L736" s="25"/>
      <c r="S736" s="25"/>
      <c r="Z736" s="25"/>
      <c r="AG736" s="25"/>
      <c r="AN736" s="25"/>
    </row>
    <row r="737" spans="2:40" ht="12.75">
      <c r="B737" s="22"/>
      <c r="C737" s="22"/>
      <c r="L737" s="25"/>
      <c r="S737" s="25"/>
      <c r="Z737" s="25"/>
      <c r="AG737" s="25"/>
      <c r="AN737" s="25"/>
    </row>
    <row r="738" spans="2:40" ht="12.75">
      <c r="B738" s="22"/>
      <c r="C738" s="22"/>
      <c r="L738" s="25"/>
      <c r="S738" s="25"/>
      <c r="Z738" s="25"/>
      <c r="AG738" s="25"/>
      <c r="AN738" s="25"/>
    </row>
    <row r="739" spans="2:40" ht="12.75">
      <c r="B739" s="22"/>
      <c r="C739" s="22"/>
      <c r="L739" s="25"/>
      <c r="S739" s="25"/>
      <c r="Z739" s="25"/>
      <c r="AG739" s="25"/>
      <c r="AN739" s="25"/>
    </row>
    <row r="740" spans="2:40" ht="12.75">
      <c r="B740" s="22"/>
      <c r="C740" s="22"/>
      <c r="L740" s="25"/>
      <c r="S740" s="25"/>
      <c r="Z740" s="25"/>
      <c r="AG740" s="25"/>
      <c r="AN740" s="25"/>
    </row>
    <row r="741" spans="2:40" ht="12.75">
      <c r="B741" s="22"/>
      <c r="C741" s="22"/>
      <c r="L741" s="25"/>
      <c r="S741" s="25"/>
      <c r="Z741" s="25"/>
      <c r="AG741" s="25"/>
      <c r="AN741" s="25"/>
    </row>
    <row r="742" spans="2:40" ht="12.75">
      <c r="B742" s="22"/>
      <c r="C742" s="22"/>
      <c r="L742" s="25"/>
      <c r="S742" s="25"/>
      <c r="Z742" s="25"/>
      <c r="AG742" s="25"/>
      <c r="AN742" s="25"/>
    </row>
    <row r="743" spans="2:40" ht="12.75">
      <c r="B743" s="22"/>
      <c r="C743" s="22"/>
      <c r="L743" s="25"/>
      <c r="S743" s="25"/>
      <c r="Z743" s="25"/>
      <c r="AG743" s="25"/>
      <c r="AN743" s="25"/>
    </row>
    <row r="744" spans="2:40" ht="12.75">
      <c r="B744" s="22"/>
      <c r="C744" s="22"/>
      <c r="L744" s="25"/>
      <c r="S744" s="25"/>
      <c r="Z744" s="25"/>
      <c r="AG744" s="25"/>
      <c r="AN744" s="25"/>
    </row>
    <row r="745" spans="2:40" ht="12.75">
      <c r="B745" s="22"/>
      <c r="C745" s="22"/>
      <c r="L745" s="25"/>
      <c r="S745" s="25"/>
      <c r="Z745" s="25"/>
      <c r="AG745" s="25"/>
      <c r="AN745" s="25"/>
    </row>
    <row r="746" spans="2:40" ht="12.75">
      <c r="B746" s="22"/>
      <c r="C746" s="22"/>
      <c r="L746" s="25"/>
      <c r="S746" s="25"/>
      <c r="Z746" s="25"/>
      <c r="AG746" s="25"/>
      <c r="AN746" s="25"/>
    </row>
    <row r="747" spans="2:40" ht="12.75">
      <c r="B747" s="22"/>
      <c r="C747" s="22"/>
      <c r="L747" s="25"/>
      <c r="S747" s="25"/>
      <c r="Z747" s="25"/>
      <c r="AG747" s="25"/>
      <c r="AN747" s="25"/>
    </row>
    <row r="748" spans="2:40" ht="12.75">
      <c r="B748" s="22"/>
      <c r="C748" s="22"/>
      <c r="L748" s="25"/>
      <c r="S748" s="25"/>
      <c r="Z748" s="25"/>
      <c r="AG748" s="25"/>
      <c r="AN748" s="25"/>
    </row>
    <row r="749" spans="2:40" ht="12.75">
      <c r="B749" s="22"/>
      <c r="C749" s="22"/>
      <c r="L749" s="25"/>
      <c r="S749" s="25"/>
      <c r="Z749" s="25"/>
      <c r="AG749" s="25"/>
      <c r="AN749" s="25"/>
    </row>
    <row r="750" spans="2:40" ht="12.75">
      <c r="B750" s="22"/>
      <c r="C750" s="22"/>
      <c r="L750" s="25"/>
      <c r="S750" s="25"/>
      <c r="Z750" s="25"/>
      <c r="AG750" s="25"/>
      <c r="AN750" s="25"/>
    </row>
    <row r="751" spans="2:40" ht="12.75">
      <c r="B751" s="22"/>
      <c r="C751" s="22"/>
      <c r="L751" s="25"/>
      <c r="S751" s="25"/>
      <c r="Z751" s="25"/>
      <c r="AG751" s="25"/>
      <c r="AN751" s="25"/>
    </row>
    <row r="752" spans="2:40" ht="12.75">
      <c r="B752" s="22"/>
      <c r="C752" s="22"/>
      <c r="L752" s="25"/>
      <c r="S752" s="25"/>
      <c r="Z752" s="25"/>
      <c r="AG752" s="25"/>
      <c r="AN752" s="25"/>
    </row>
    <row r="753" spans="2:40" ht="12.75">
      <c r="B753" s="22"/>
      <c r="C753" s="22"/>
      <c r="L753" s="25"/>
      <c r="S753" s="25"/>
      <c r="Z753" s="25"/>
      <c r="AG753" s="25"/>
      <c r="AN753" s="25"/>
    </row>
    <row r="754" spans="2:40" ht="12.75">
      <c r="B754" s="22"/>
      <c r="C754" s="22"/>
      <c r="L754" s="25"/>
      <c r="S754" s="25"/>
      <c r="Z754" s="25"/>
      <c r="AG754" s="25"/>
      <c r="AN754" s="25"/>
    </row>
    <row r="755" spans="2:40" ht="12.75">
      <c r="B755" s="22"/>
      <c r="C755" s="22"/>
      <c r="L755" s="25"/>
      <c r="S755" s="25"/>
      <c r="Z755" s="25"/>
      <c r="AG755" s="25"/>
      <c r="AN755" s="25"/>
    </row>
    <row r="756" spans="2:40" ht="12.75">
      <c r="B756" s="22"/>
      <c r="C756" s="22"/>
      <c r="L756" s="25"/>
      <c r="S756" s="25"/>
      <c r="Z756" s="25"/>
      <c r="AG756" s="25"/>
      <c r="AN756" s="25"/>
    </row>
    <row r="757" spans="2:40" ht="12.75">
      <c r="B757" s="22"/>
      <c r="C757" s="22"/>
      <c r="L757" s="25"/>
      <c r="S757" s="25"/>
      <c r="Z757" s="25"/>
      <c r="AG757" s="25"/>
      <c r="AN757" s="25"/>
    </row>
    <row r="758" spans="2:40" ht="12.75">
      <c r="B758" s="22"/>
      <c r="C758" s="22"/>
      <c r="L758" s="25"/>
      <c r="S758" s="25"/>
      <c r="Z758" s="25"/>
      <c r="AG758" s="25"/>
      <c r="AN758" s="25"/>
    </row>
    <row r="759" spans="2:40" ht="12.75">
      <c r="B759" s="22"/>
      <c r="C759" s="22"/>
      <c r="L759" s="25"/>
      <c r="S759" s="25"/>
      <c r="Z759" s="25"/>
      <c r="AG759" s="25"/>
      <c r="AN759" s="25"/>
    </row>
    <row r="760" spans="2:40" ht="12.75">
      <c r="B760" s="22"/>
      <c r="C760" s="22"/>
      <c r="L760" s="25"/>
      <c r="S760" s="25"/>
      <c r="Z760" s="25"/>
      <c r="AG760" s="25"/>
      <c r="AN760" s="25"/>
    </row>
    <row r="761" spans="2:40" ht="12.75">
      <c r="B761" s="22"/>
      <c r="C761" s="22"/>
      <c r="L761" s="25"/>
      <c r="S761" s="25"/>
      <c r="Z761" s="25"/>
      <c r="AG761" s="25"/>
      <c r="AN761" s="25"/>
    </row>
    <row r="762" spans="2:40" ht="12.75">
      <c r="B762" s="22"/>
      <c r="C762" s="22"/>
      <c r="L762" s="25"/>
      <c r="S762" s="25"/>
      <c r="Z762" s="25"/>
      <c r="AG762" s="25"/>
      <c r="AN762" s="25"/>
    </row>
    <row r="763" spans="2:40" ht="12.75">
      <c r="B763" s="22"/>
      <c r="C763" s="22"/>
      <c r="L763" s="25"/>
      <c r="S763" s="25"/>
      <c r="Z763" s="25"/>
      <c r="AG763" s="25"/>
      <c r="AN763" s="25"/>
    </row>
    <row r="764" spans="2:40" ht="12.75">
      <c r="B764" s="22"/>
      <c r="C764" s="22"/>
      <c r="L764" s="25"/>
      <c r="S764" s="25"/>
      <c r="Z764" s="25"/>
      <c r="AG764" s="25"/>
      <c r="AN764" s="25"/>
    </row>
    <row r="765" spans="2:40" ht="12.75">
      <c r="B765" s="22"/>
      <c r="C765" s="22"/>
      <c r="L765" s="25"/>
      <c r="S765" s="25"/>
      <c r="Z765" s="25"/>
      <c r="AG765" s="25"/>
      <c r="AN765" s="25"/>
    </row>
    <row r="766" spans="2:40" ht="12.75">
      <c r="B766" s="22"/>
      <c r="C766" s="22"/>
      <c r="L766" s="25"/>
      <c r="S766" s="25"/>
      <c r="Z766" s="25"/>
      <c r="AG766" s="25"/>
      <c r="AN766" s="25"/>
    </row>
    <row r="767" spans="2:40" ht="12.75">
      <c r="B767" s="22"/>
      <c r="C767" s="22"/>
      <c r="L767" s="25"/>
      <c r="S767" s="25"/>
      <c r="Z767" s="25"/>
      <c r="AG767" s="25"/>
      <c r="AN767" s="25"/>
    </row>
    <row r="768" spans="2:40" ht="12.75">
      <c r="B768" s="22"/>
      <c r="C768" s="22"/>
      <c r="L768" s="25"/>
      <c r="S768" s="25"/>
      <c r="Z768" s="25"/>
      <c r="AG768" s="25"/>
      <c r="AN768" s="25"/>
    </row>
    <row r="769" spans="2:40" ht="12.75">
      <c r="B769" s="22"/>
      <c r="C769" s="22"/>
      <c r="L769" s="25"/>
      <c r="S769" s="25"/>
      <c r="Z769" s="25"/>
      <c r="AG769" s="25"/>
      <c r="AN769" s="25"/>
    </row>
    <row r="770" spans="2:40" ht="12.75">
      <c r="B770" s="22"/>
      <c r="C770" s="22"/>
      <c r="L770" s="25"/>
      <c r="S770" s="25"/>
      <c r="Z770" s="25"/>
      <c r="AG770" s="25"/>
      <c r="AN770" s="25"/>
    </row>
    <row r="771" spans="2:40" ht="12.75">
      <c r="B771" s="22"/>
      <c r="C771" s="22"/>
      <c r="L771" s="25"/>
      <c r="S771" s="25"/>
      <c r="Z771" s="25"/>
      <c r="AG771" s="25"/>
      <c r="AN771" s="25"/>
    </row>
    <row r="772" spans="2:40" ht="12.75">
      <c r="B772" s="22"/>
      <c r="C772" s="22"/>
      <c r="L772" s="25"/>
      <c r="S772" s="25"/>
      <c r="Z772" s="25"/>
      <c r="AG772" s="25"/>
      <c r="AN772" s="25"/>
    </row>
    <row r="773" spans="2:40" ht="12.75">
      <c r="B773" s="22"/>
      <c r="C773" s="22"/>
      <c r="L773" s="25"/>
      <c r="S773" s="25"/>
      <c r="Z773" s="25"/>
      <c r="AG773" s="25"/>
      <c r="AN773" s="25"/>
    </row>
    <row r="774" spans="2:40" ht="12.75">
      <c r="B774" s="22"/>
      <c r="C774" s="22"/>
      <c r="L774" s="25"/>
      <c r="S774" s="25"/>
      <c r="Z774" s="25"/>
      <c r="AG774" s="25"/>
      <c r="AN774" s="25"/>
    </row>
    <row r="775" spans="2:40" ht="12.75">
      <c r="B775" s="22"/>
      <c r="C775" s="22"/>
      <c r="L775" s="25"/>
      <c r="S775" s="25"/>
      <c r="Z775" s="25"/>
      <c r="AG775" s="25"/>
      <c r="AN775" s="25"/>
    </row>
    <row r="776" spans="2:40" ht="12.75">
      <c r="B776" s="22"/>
      <c r="C776" s="22"/>
      <c r="L776" s="25"/>
      <c r="S776" s="25"/>
      <c r="Z776" s="25"/>
      <c r="AG776" s="25"/>
      <c r="AN776" s="25"/>
    </row>
    <row r="777" spans="2:40" ht="12.75">
      <c r="B777" s="22"/>
      <c r="C777" s="22"/>
      <c r="L777" s="25"/>
      <c r="S777" s="25"/>
      <c r="Z777" s="25"/>
      <c r="AG777" s="25"/>
      <c r="AN777" s="25"/>
    </row>
    <row r="778" spans="2:40" ht="12.75">
      <c r="B778" s="22"/>
      <c r="C778" s="22"/>
      <c r="L778" s="25"/>
      <c r="S778" s="25"/>
      <c r="Z778" s="25"/>
      <c r="AG778" s="25"/>
      <c r="AN778" s="25"/>
    </row>
    <row r="779" spans="2:40" ht="12.75">
      <c r="B779" s="22"/>
      <c r="C779" s="22"/>
      <c r="L779" s="25"/>
      <c r="S779" s="25"/>
      <c r="Z779" s="25"/>
      <c r="AG779" s="25"/>
      <c r="AN779" s="25"/>
    </row>
    <row r="780" spans="2:40" ht="12.75">
      <c r="B780" s="22"/>
      <c r="C780" s="22"/>
      <c r="L780" s="25"/>
      <c r="S780" s="25"/>
      <c r="Z780" s="25"/>
      <c r="AG780" s="25"/>
      <c r="AN780" s="25"/>
    </row>
    <row r="781" spans="2:40" ht="12.75">
      <c r="B781" s="22"/>
      <c r="C781" s="22"/>
      <c r="L781" s="25"/>
      <c r="S781" s="25"/>
      <c r="Z781" s="25"/>
      <c r="AG781" s="25"/>
      <c r="AN781" s="25"/>
    </row>
    <row r="782" spans="2:40" ht="12.75">
      <c r="B782" s="22"/>
      <c r="C782" s="22"/>
      <c r="L782" s="25"/>
      <c r="S782" s="25"/>
      <c r="Z782" s="25"/>
      <c r="AG782" s="25"/>
      <c r="AN782" s="25"/>
    </row>
    <row r="783" spans="2:40" ht="12.75">
      <c r="B783" s="22"/>
      <c r="C783" s="22"/>
      <c r="L783" s="25"/>
      <c r="S783" s="25"/>
      <c r="Z783" s="25"/>
      <c r="AG783" s="25"/>
      <c r="AN783" s="25"/>
    </row>
    <row r="784" spans="2:40" ht="12.75">
      <c r="B784" s="22"/>
      <c r="C784" s="22"/>
      <c r="L784" s="25"/>
      <c r="S784" s="25"/>
      <c r="Z784" s="25"/>
      <c r="AG784" s="25"/>
      <c r="AN784" s="25"/>
    </row>
    <row r="785" spans="2:40" ht="12.75">
      <c r="B785" s="22"/>
      <c r="C785" s="22"/>
      <c r="L785" s="25"/>
      <c r="S785" s="25"/>
      <c r="Z785" s="25"/>
      <c r="AG785" s="25"/>
      <c r="AN785" s="25"/>
    </row>
    <row r="786" spans="2:40" ht="12.75">
      <c r="B786" s="22"/>
      <c r="C786" s="22"/>
      <c r="L786" s="25"/>
      <c r="S786" s="25"/>
      <c r="Z786" s="25"/>
      <c r="AG786" s="25"/>
      <c r="AN786" s="25"/>
    </row>
    <row r="787" spans="2:40" ht="12.75">
      <c r="B787" s="22"/>
      <c r="C787" s="22"/>
      <c r="L787" s="25"/>
      <c r="S787" s="25"/>
      <c r="Z787" s="25"/>
      <c r="AG787" s="25"/>
      <c r="AN787" s="25"/>
    </row>
    <row r="788" spans="2:40" ht="12.75">
      <c r="B788" s="22"/>
      <c r="C788" s="22"/>
      <c r="L788" s="25"/>
      <c r="S788" s="25"/>
      <c r="Z788" s="25"/>
      <c r="AG788" s="25"/>
      <c r="AN788" s="25"/>
    </row>
    <row r="789" spans="2:40" ht="12.75">
      <c r="B789" s="22"/>
      <c r="C789" s="22"/>
      <c r="L789" s="25"/>
      <c r="S789" s="25"/>
      <c r="Z789" s="25"/>
      <c r="AG789" s="25"/>
      <c r="AN789" s="25"/>
    </row>
    <row r="790" spans="2:40" ht="12.75">
      <c r="B790" s="22"/>
      <c r="C790" s="22"/>
      <c r="L790" s="25"/>
      <c r="S790" s="25"/>
      <c r="Z790" s="25"/>
      <c r="AG790" s="25"/>
      <c r="AN790" s="25"/>
    </row>
    <row r="791" spans="2:40" ht="12.75">
      <c r="B791" s="22"/>
      <c r="C791" s="22"/>
      <c r="L791" s="25"/>
      <c r="S791" s="25"/>
      <c r="Z791" s="25"/>
      <c r="AG791" s="25"/>
      <c r="AN791" s="25"/>
    </row>
    <row r="792" spans="2:40" ht="12.75">
      <c r="B792" s="22"/>
      <c r="C792" s="22"/>
      <c r="L792" s="25"/>
      <c r="S792" s="25"/>
      <c r="Z792" s="25"/>
      <c r="AG792" s="25"/>
      <c r="AN792" s="25"/>
    </row>
    <row r="793" spans="2:40" ht="12.75">
      <c r="B793" s="22"/>
      <c r="C793" s="22"/>
      <c r="L793" s="25"/>
      <c r="S793" s="25"/>
      <c r="Z793" s="25"/>
      <c r="AG793" s="25"/>
      <c r="AN793" s="25"/>
    </row>
    <row r="794" spans="2:40" ht="12.75">
      <c r="B794" s="22"/>
      <c r="C794" s="22"/>
      <c r="L794" s="25"/>
      <c r="S794" s="25"/>
      <c r="Z794" s="25"/>
      <c r="AG794" s="25"/>
      <c r="AN794" s="25"/>
    </row>
    <row r="795" spans="2:40" ht="12.75">
      <c r="B795" s="22"/>
      <c r="C795" s="22"/>
      <c r="L795" s="25"/>
      <c r="S795" s="25"/>
      <c r="Z795" s="25"/>
      <c r="AG795" s="25"/>
      <c r="AN795" s="25"/>
    </row>
    <row r="796" spans="2:40" ht="12.75">
      <c r="B796" s="22"/>
      <c r="C796" s="22"/>
      <c r="L796" s="25"/>
      <c r="S796" s="25"/>
      <c r="Z796" s="25"/>
      <c r="AG796" s="25"/>
      <c r="AN796" s="25"/>
    </row>
    <row r="797" spans="2:40" ht="12.75">
      <c r="B797" s="22"/>
      <c r="C797" s="22"/>
      <c r="L797" s="25"/>
      <c r="S797" s="25"/>
      <c r="Z797" s="25"/>
      <c r="AG797" s="25"/>
      <c r="AN797" s="25"/>
    </row>
    <row r="798" spans="2:40" ht="12.75">
      <c r="B798" s="22"/>
      <c r="C798" s="22"/>
      <c r="L798" s="25"/>
      <c r="S798" s="25"/>
      <c r="Z798" s="25"/>
      <c r="AG798" s="25"/>
      <c r="AN798" s="25"/>
    </row>
    <row r="799" spans="2:40" ht="12.75">
      <c r="B799" s="22"/>
      <c r="C799" s="22"/>
      <c r="L799" s="25"/>
      <c r="S799" s="25"/>
      <c r="Z799" s="25"/>
      <c r="AG799" s="25"/>
      <c r="AN799" s="25"/>
    </row>
    <row r="800" spans="2:40" ht="12.75">
      <c r="B800" s="22"/>
      <c r="C800" s="22"/>
      <c r="L800" s="25"/>
      <c r="S800" s="25"/>
      <c r="Z800" s="25"/>
      <c r="AG800" s="25"/>
      <c r="AN800" s="25"/>
    </row>
    <row r="801" spans="2:40" ht="12.75">
      <c r="B801" s="22"/>
      <c r="C801" s="22"/>
      <c r="L801" s="25"/>
      <c r="S801" s="25"/>
      <c r="Z801" s="25"/>
      <c r="AG801" s="25"/>
      <c r="AN801" s="25"/>
    </row>
    <row r="802" spans="2:40" ht="12.75">
      <c r="B802" s="22"/>
      <c r="C802" s="22"/>
      <c r="L802" s="25"/>
      <c r="S802" s="25"/>
      <c r="Z802" s="25"/>
      <c r="AG802" s="25"/>
      <c r="AN802" s="25"/>
    </row>
    <row r="803" spans="2:40" ht="12.75">
      <c r="B803" s="22"/>
      <c r="C803" s="22"/>
      <c r="L803" s="25"/>
      <c r="S803" s="25"/>
      <c r="Z803" s="25"/>
      <c r="AG803" s="25"/>
      <c r="AN803" s="25"/>
    </row>
    <row r="804" spans="2:40" ht="12.75">
      <c r="B804" s="22"/>
      <c r="C804" s="22"/>
      <c r="L804" s="25"/>
      <c r="S804" s="25"/>
      <c r="Z804" s="25"/>
      <c r="AG804" s="25"/>
      <c r="AN804" s="25"/>
    </row>
    <row r="805" spans="2:40" ht="12.75">
      <c r="B805" s="22"/>
      <c r="C805" s="22"/>
      <c r="L805" s="25"/>
      <c r="S805" s="25"/>
      <c r="Z805" s="25"/>
      <c r="AG805" s="25"/>
      <c r="AN805" s="25"/>
    </row>
    <row r="806" spans="2:40" ht="12.75">
      <c r="B806" s="22"/>
      <c r="C806" s="22"/>
      <c r="L806" s="25"/>
      <c r="S806" s="25"/>
      <c r="Z806" s="25"/>
      <c r="AG806" s="25"/>
      <c r="AN806" s="25"/>
    </row>
    <row r="807" spans="2:40" ht="12.75">
      <c r="B807" s="22"/>
      <c r="C807" s="22"/>
      <c r="L807" s="25"/>
      <c r="S807" s="25"/>
      <c r="Z807" s="25"/>
      <c r="AG807" s="25"/>
      <c r="AN807" s="25"/>
    </row>
    <row r="808" spans="2:40" ht="12.75">
      <c r="B808" s="22"/>
      <c r="C808" s="22"/>
      <c r="L808" s="25"/>
      <c r="S808" s="25"/>
      <c r="Z808" s="25"/>
      <c r="AG808" s="25"/>
      <c r="AN808" s="25"/>
    </row>
    <row r="809" spans="2:40" ht="12.75">
      <c r="B809" s="22"/>
      <c r="C809" s="22"/>
      <c r="L809" s="25"/>
      <c r="S809" s="25"/>
      <c r="Z809" s="25"/>
      <c r="AG809" s="25"/>
      <c r="AN809" s="25"/>
    </row>
    <row r="810" spans="2:40" ht="12.75">
      <c r="B810" s="22"/>
      <c r="C810" s="22"/>
      <c r="L810" s="25"/>
      <c r="S810" s="25"/>
      <c r="Z810" s="25"/>
      <c r="AG810" s="25"/>
      <c r="AN810" s="25"/>
    </row>
    <row r="811" spans="2:40" ht="12.75">
      <c r="B811" s="22"/>
      <c r="C811" s="22"/>
      <c r="L811" s="25"/>
      <c r="S811" s="25"/>
      <c r="Z811" s="25"/>
      <c r="AG811" s="25"/>
      <c r="AN811" s="25"/>
    </row>
    <row r="812" spans="2:40" ht="12.75">
      <c r="B812" s="22"/>
      <c r="C812" s="22"/>
      <c r="L812" s="25"/>
      <c r="S812" s="25"/>
      <c r="Z812" s="25"/>
      <c r="AG812" s="25"/>
      <c r="AN812" s="25"/>
    </row>
    <row r="813" spans="2:40" ht="12.75">
      <c r="B813" s="22"/>
      <c r="C813" s="22"/>
      <c r="L813" s="25"/>
      <c r="S813" s="25"/>
      <c r="Z813" s="25"/>
      <c r="AG813" s="25"/>
      <c r="AN813" s="25"/>
    </row>
    <row r="814" spans="2:40" ht="12.75">
      <c r="B814" s="22"/>
      <c r="C814" s="22"/>
      <c r="L814" s="25"/>
      <c r="S814" s="25"/>
      <c r="Z814" s="25"/>
      <c r="AG814" s="25"/>
      <c r="AN814" s="25"/>
    </row>
    <row r="815" spans="2:40" ht="12.75">
      <c r="B815" s="22"/>
      <c r="C815" s="22"/>
      <c r="L815" s="25"/>
      <c r="S815" s="25"/>
      <c r="Z815" s="25"/>
      <c r="AG815" s="25"/>
      <c r="AN815" s="25"/>
    </row>
    <row r="816" spans="2:40" ht="12.75">
      <c r="B816" s="22"/>
      <c r="C816" s="22"/>
      <c r="L816" s="25"/>
      <c r="S816" s="25"/>
      <c r="Z816" s="25"/>
      <c r="AG816" s="25"/>
      <c r="AN816" s="25"/>
    </row>
    <row r="817" spans="2:40" ht="12.75">
      <c r="B817" s="22"/>
      <c r="C817" s="22"/>
      <c r="L817" s="25"/>
      <c r="S817" s="25"/>
      <c r="Z817" s="25"/>
      <c r="AG817" s="25"/>
      <c r="AN817" s="25"/>
    </row>
    <row r="818" spans="2:40" ht="12.75">
      <c r="B818" s="22"/>
      <c r="C818" s="22"/>
      <c r="L818" s="25"/>
      <c r="S818" s="25"/>
      <c r="Z818" s="25"/>
      <c r="AG818" s="25"/>
      <c r="AN818" s="25"/>
    </row>
    <row r="819" spans="2:40" ht="12.75">
      <c r="B819" s="22"/>
      <c r="C819" s="22"/>
      <c r="L819" s="25"/>
      <c r="S819" s="25"/>
      <c r="Z819" s="25"/>
      <c r="AG819" s="25"/>
      <c r="AN819" s="25"/>
    </row>
    <row r="820" spans="2:40" ht="12.75">
      <c r="B820" s="22"/>
      <c r="C820" s="22"/>
      <c r="L820" s="25"/>
      <c r="S820" s="25"/>
      <c r="Z820" s="25"/>
      <c r="AG820" s="25"/>
      <c r="AN820" s="25"/>
    </row>
    <row r="821" spans="2:40" ht="12.75">
      <c r="B821" s="22"/>
      <c r="C821" s="22"/>
      <c r="L821" s="25"/>
      <c r="S821" s="25"/>
      <c r="Z821" s="25"/>
      <c r="AG821" s="25"/>
      <c r="AN821" s="25"/>
    </row>
    <row r="822" spans="2:40" ht="12.75">
      <c r="B822" s="22"/>
      <c r="C822" s="22"/>
      <c r="L822" s="25"/>
      <c r="S822" s="25"/>
      <c r="Z822" s="25"/>
      <c r="AG822" s="25"/>
      <c r="AN822" s="25"/>
    </row>
    <row r="823" spans="2:40" ht="12.75">
      <c r="B823" s="22"/>
      <c r="C823" s="22"/>
      <c r="L823" s="25"/>
      <c r="S823" s="25"/>
      <c r="Z823" s="25"/>
      <c r="AG823" s="25"/>
      <c r="AN823" s="25"/>
    </row>
    <row r="824" spans="2:40" ht="12.75">
      <c r="B824" s="22"/>
      <c r="C824" s="22"/>
      <c r="L824" s="25"/>
      <c r="S824" s="25"/>
      <c r="Z824" s="25"/>
      <c r="AG824" s="25"/>
      <c r="AN824" s="25"/>
    </row>
    <row r="825" spans="2:40" ht="12.75">
      <c r="B825" s="22"/>
      <c r="C825" s="22"/>
      <c r="L825" s="25"/>
      <c r="S825" s="25"/>
      <c r="Z825" s="25"/>
      <c r="AG825" s="25"/>
      <c r="AN825" s="25"/>
    </row>
    <row r="826" spans="2:40" ht="12.75">
      <c r="B826" s="22"/>
      <c r="C826" s="22"/>
      <c r="L826" s="25"/>
      <c r="S826" s="25"/>
      <c r="Z826" s="25"/>
      <c r="AG826" s="25"/>
      <c r="AN826" s="25"/>
    </row>
    <row r="827" spans="2:40" ht="12.75">
      <c r="B827" s="22"/>
      <c r="C827" s="22"/>
      <c r="L827" s="25"/>
      <c r="S827" s="25"/>
      <c r="Z827" s="25"/>
      <c r="AG827" s="25"/>
      <c r="AN827" s="25"/>
    </row>
    <row r="828" spans="2:40" ht="12.75">
      <c r="B828" s="22"/>
      <c r="C828" s="22"/>
      <c r="L828" s="25"/>
      <c r="S828" s="25"/>
      <c r="Z828" s="25"/>
      <c r="AG828" s="25"/>
      <c r="AN828" s="25"/>
    </row>
    <row r="829" spans="2:40" ht="12.75">
      <c r="B829" s="22"/>
      <c r="C829" s="22"/>
      <c r="L829" s="25"/>
      <c r="S829" s="25"/>
      <c r="Z829" s="25"/>
      <c r="AG829" s="25"/>
      <c r="AN829" s="25"/>
    </row>
    <row r="830" spans="2:40" ht="12.75">
      <c r="B830" s="22"/>
      <c r="C830" s="22"/>
      <c r="L830" s="25"/>
      <c r="S830" s="25"/>
      <c r="Z830" s="25"/>
      <c r="AG830" s="25"/>
      <c r="AN830" s="25"/>
    </row>
    <row r="831" spans="2:40" ht="12.75">
      <c r="B831" s="22"/>
      <c r="C831" s="22"/>
      <c r="L831" s="25"/>
      <c r="S831" s="25"/>
      <c r="Z831" s="25"/>
      <c r="AG831" s="25"/>
      <c r="AN831" s="25"/>
    </row>
    <row r="832" spans="2:40" ht="12.75">
      <c r="B832" s="22"/>
      <c r="C832" s="22"/>
      <c r="L832" s="25"/>
      <c r="S832" s="25"/>
      <c r="Z832" s="25"/>
      <c r="AG832" s="25"/>
      <c r="AN832" s="25"/>
    </row>
    <row r="833" spans="2:40" ht="12.75">
      <c r="B833" s="22"/>
      <c r="C833" s="22"/>
      <c r="L833" s="25"/>
      <c r="S833" s="25"/>
      <c r="Z833" s="25"/>
      <c r="AG833" s="25"/>
      <c r="AN833" s="25"/>
    </row>
    <row r="834" spans="2:40" ht="12.75">
      <c r="B834" s="22"/>
      <c r="C834" s="22"/>
      <c r="L834" s="25"/>
      <c r="S834" s="25"/>
      <c r="Z834" s="25"/>
      <c r="AG834" s="25"/>
      <c r="AN834" s="25"/>
    </row>
    <row r="835" spans="2:40" ht="12.75">
      <c r="B835" s="22"/>
      <c r="C835" s="22"/>
      <c r="L835" s="25"/>
      <c r="S835" s="25"/>
      <c r="Z835" s="25"/>
      <c r="AG835" s="25"/>
      <c r="AN835" s="25"/>
    </row>
    <row r="836" spans="2:40" ht="12.75">
      <c r="B836" s="22"/>
      <c r="C836" s="22"/>
      <c r="L836" s="25"/>
      <c r="S836" s="25"/>
      <c r="Z836" s="25"/>
      <c r="AG836" s="25"/>
      <c r="AN836" s="25"/>
    </row>
    <row r="837" spans="2:40" ht="12.75">
      <c r="B837" s="22"/>
      <c r="C837" s="22"/>
      <c r="L837" s="25"/>
      <c r="S837" s="25"/>
      <c r="Z837" s="25"/>
      <c r="AG837" s="25"/>
      <c r="AN837" s="25"/>
    </row>
    <row r="838" spans="2:40" ht="12.75">
      <c r="B838" s="22"/>
      <c r="C838" s="22"/>
      <c r="L838" s="25"/>
      <c r="S838" s="25"/>
      <c r="Z838" s="25"/>
      <c r="AG838" s="25"/>
      <c r="AN838" s="25"/>
    </row>
    <row r="839" spans="2:40" ht="12.75">
      <c r="B839" s="22"/>
      <c r="C839" s="22"/>
      <c r="L839" s="25"/>
      <c r="S839" s="25"/>
      <c r="Z839" s="25"/>
      <c r="AG839" s="25"/>
      <c r="AN839" s="25"/>
    </row>
    <row r="840" spans="2:40" ht="12.75">
      <c r="B840" s="22"/>
      <c r="C840" s="22"/>
      <c r="L840" s="25"/>
      <c r="S840" s="25"/>
      <c r="Z840" s="25"/>
      <c r="AG840" s="25"/>
      <c r="AN840" s="25"/>
    </row>
    <row r="841" spans="2:40" ht="12.75">
      <c r="B841" s="22"/>
      <c r="C841" s="22"/>
      <c r="L841" s="25"/>
      <c r="S841" s="25"/>
      <c r="Z841" s="25"/>
      <c r="AG841" s="25"/>
      <c r="AN841" s="25"/>
    </row>
    <row r="842" spans="2:40" ht="12.75">
      <c r="B842" s="22"/>
      <c r="C842" s="22"/>
      <c r="L842" s="25"/>
      <c r="S842" s="25"/>
      <c r="Z842" s="25"/>
      <c r="AG842" s="25"/>
      <c r="AN842" s="25"/>
    </row>
    <row r="843" spans="2:40" ht="12.75">
      <c r="B843" s="22"/>
      <c r="C843" s="22"/>
      <c r="L843" s="25"/>
      <c r="S843" s="25"/>
      <c r="Z843" s="25"/>
      <c r="AG843" s="25"/>
      <c r="AN843" s="25"/>
    </row>
    <row r="844" spans="2:40" ht="12.75">
      <c r="B844" s="22"/>
      <c r="C844" s="22"/>
      <c r="L844" s="25"/>
      <c r="S844" s="25"/>
      <c r="Z844" s="25"/>
      <c r="AG844" s="25"/>
      <c r="AN844" s="25"/>
    </row>
    <row r="845" spans="2:40" ht="12.75">
      <c r="B845" s="22"/>
      <c r="C845" s="22"/>
      <c r="L845" s="25"/>
      <c r="S845" s="25"/>
      <c r="Z845" s="25"/>
      <c r="AG845" s="25"/>
      <c r="AN845" s="25"/>
    </row>
    <row r="846" spans="2:40" ht="12.75">
      <c r="B846" s="22"/>
      <c r="C846" s="22"/>
      <c r="L846" s="25"/>
      <c r="S846" s="25"/>
      <c r="Z846" s="25"/>
      <c r="AG846" s="25"/>
      <c r="AN846" s="25"/>
    </row>
    <row r="847" spans="2:40" ht="12.75">
      <c r="B847" s="22"/>
      <c r="C847" s="22"/>
      <c r="L847" s="25"/>
      <c r="S847" s="25"/>
      <c r="Z847" s="25"/>
      <c r="AG847" s="25"/>
      <c r="AN847" s="25"/>
    </row>
    <row r="848" spans="2:40" ht="12.75">
      <c r="B848" s="22"/>
      <c r="C848" s="22"/>
      <c r="L848" s="25"/>
      <c r="S848" s="25"/>
      <c r="Z848" s="25"/>
      <c r="AG848" s="25"/>
      <c r="AN848" s="25"/>
    </row>
    <row r="849" spans="2:40" ht="12.75">
      <c r="B849" s="22"/>
      <c r="C849" s="22"/>
      <c r="L849" s="25"/>
      <c r="S849" s="25"/>
      <c r="Z849" s="25"/>
      <c r="AG849" s="25"/>
      <c r="AN849" s="25"/>
    </row>
    <row r="850" spans="2:40" ht="12.75">
      <c r="B850" s="22"/>
      <c r="C850" s="22"/>
      <c r="L850" s="25"/>
      <c r="S850" s="25"/>
      <c r="Z850" s="25"/>
      <c r="AG850" s="25"/>
      <c r="AN850" s="25"/>
    </row>
    <row r="851" spans="2:40" ht="12.75">
      <c r="B851" s="22"/>
      <c r="C851" s="22"/>
      <c r="L851" s="25"/>
      <c r="S851" s="25"/>
      <c r="Z851" s="25"/>
      <c r="AG851" s="25"/>
      <c r="AN851" s="25"/>
    </row>
    <row r="852" spans="2:40" ht="12.75">
      <c r="B852" s="22"/>
      <c r="C852" s="22"/>
      <c r="L852" s="25"/>
      <c r="S852" s="25"/>
      <c r="Z852" s="25"/>
      <c r="AG852" s="25"/>
      <c r="AN852" s="25"/>
    </row>
    <row r="853" spans="2:40" ht="12.75">
      <c r="B853" s="22"/>
      <c r="C853" s="22"/>
      <c r="L853" s="25"/>
      <c r="S853" s="25"/>
      <c r="Z853" s="25"/>
      <c r="AG853" s="25"/>
      <c r="AN853" s="25"/>
    </row>
    <row r="854" spans="2:40" ht="12.75">
      <c r="B854" s="22"/>
      <c r="C854" s="22"/>
      <c r="L854" s="25"/>
      <c r="S854" s="25"/>
      <c r="Z854" s="25"/>
      <c r="AG854" s="25"/>
      <c r="AN854" s="25"/>
    </row>
    <row r="855" spans="2:40" ht="12.75">
      <c r="B855" s="22"/>
      <c r="C855" s="22"/>
      <c r="L855" s="25"/>
      <c r="S855" s="25"/>
      <c r="Z855" s="25"/>
      <c r="AG855" s="25"/>
      <c r="AN855" s="25"/>
    </row>
    <row r="856" spans="2:40" ht="12.75">
      <c r="B856" s="22"/>
      <c r="C856" s="22"/>
      <c r="L856" s="25"/>
      <c r="S856" s="25"/>
      <c r="Z856" s="25"/>
      <c r="AG856" s="25"/>
      <c r="AN856" s="25"/>
    </row>
    <row r="857" spans="2:40" ht="12.75">
      <c r="B857" s="22"/>
      <c r="C857" s="22"/>
      <c r="L857" s="25"/>
      <c r="S857" s="25"/>
      <c r="Z857" s="25"/>
      <c r="AG857" s="25"/>
      <c r="AN857" s="25"/>
    </row>
    <row r="858" spans="2:40" ht="12.75">
      <c r="B858" s="22"/>
      <c r="C858" s="22"/>
      <c r="L858" s="25"/>
      <c r="S858" s="25"/>
      <c r="Z858" s="25"/>
      <c r="AG858" s="25"/>
      <c r="AN858" s="25"/>
    </row>
    <row r="859" spans="2:40" ht="12.75">
      <c r="B859" s="22"/>
      <c r="C859" s="22"/>
      <c r="L859" s="25"/>
      <c r="S859" s="25"/>
      <c r="Z859" s="25"/>
      <c r="AG859" s="25"/>
      <c r="AN859" s="25"/>
    </row>
    <row r="860" spans="2:40" ht="12.75">
      <c r="B860" s="22"/>
      <c r="C860" s="22"/>
      <c r="L860" s="25"/>
      <c r="S860" s="25"/>
      <c r="Z860" s="25"/>
      <c r="AG860" s="25"/>
      <c r="AN860" s="25"/>
    </row>
    <row r="861" spans="2:40" ht="12.75">
      <c r="B861" s="22"/>
      <c r="C861" s="22"/>
      <c r="L861" s="25"/>
      <c r="S861" s="25"/>
      <c r="Z861" s="25"/>
      <c r="AG861" s="25"/>
      <c r="AN861" s="25"/>
    </row>
    <row r="862" spans="2:40" ht="12.75">
      <c r="B862" s="22"/>
      <c r="C862" s="22"/>
      <c r="L862" s="25"/>
      <c r="S862" s="25"/>
      <c r="Z862" s="25"/>
      <c r="AG862" s="25"/>
      <c r="AN862" s="25"/>
    </row>
    <row r="863" spans="2:40" ht="12.75">
      <c r="B863" s="22"/>
      <c r="C863" s="22"/>
      <c r="L863" s="25"/>
      <c r="S863" s="25"/>
      <c r="Z863" s="25"/>
      <c r="AG863" s="25"/>
      <c r="AN863" s="25"/>
    </row>
    <row r="864" spans="2:40" ht="12.75">
      <c r="B864" s="22"/>
      <c r="C864" s="22"/>
      <c r="L864" s="25"/>
      <c r="S864" s="25"/>
      <c r="Z864" s="25"/>
      <c r="AG864" s="25"/>
      <c r="AN864" s="25"/>
    </row>
    <row r="865" spans="2:40" ht="12.75">
      <c r="B865" s="22"/>
      <c r="C865" s="22"/>
      <c r="L865" s="25"/>
      <c r="S865" s="25"/>
      <c r="Z865" s="25"/>
      <c r="AG865" s="25"/>
      <c r="AN865" s="25"/>
    </row>
    <row r="866" spans="2:40" ht="12.75">
      <c r="B866" s="22"/>
      <c r="C866" s="22"/>
      <c r="L866" s="25"/>
      <c r="S866" s="25"/>
      <c r="Z866" s="25"/>
      <c r="AG866" s="25"/>
      <c r="AN866" s="25"/>
    </row>
    <row r="867" spans="2:40" ht="12.75">
      <c r="B867" s="22"/>
      <c r="C867" s="22"/>
      <c r="L867" s="25"/>
      <c r="S867" s="25"/>
      <c r="Z867" s="25"/>
      <c r="AG867" s="25"/>
      <c r="AN867" s="25"/>
    </row>
    <row r="868" spans="2:40" ht="12.75">
      <c r="B868" s="22"/>
      <c r="C868" s="22"/>
      <c r="L868" s="25"/>
      <c r="S868" s="25"/>
      <c r="Z868" s="25"/>
      <c r="AG868" s="25"/>
      <c r="AN868" s="25"/>
    </row>
    <row r="869" spans="2:40" ht="12.75">
      <c r="B869" s="22"/>
      <c r="C869" s="22"/>
      <c r="L869" s="25"/>
      <c r="S869" s="25"/>
      <c r="Z869" s="25"/>
      <c r="AG869" s="25"/>
      <c r="AN869" s="25"/>
    </row>
    <row r="870" spans="2:40" ht="12.75">
      <c r="B870" s="22"/>
      <c r="C870" s="22"/>
      <c r="L870" s="25"/>
      <c r="S870" s="25"/>
      <c r="Z870" s="25"/>
      <c r="AG870" s="25"/>
      <c r="AN870" s="25"/>
    </row>
    <row r="871" spans="2:40" ht="12.75">
      <c r="B871" s="22"/>
      <c r="C871" s="22"/>
      <c r="L871" s="25"/>
      <c r="S871" s="25"/>
      <c r="Z871" s="25"/>
      <c r="AG871" s="25"/>
      <c r="AN871" s="25"/>
    </row>
    <row r="872" spans="2:40" ht="12.75">
      <c r="B872" s="22"/>
      <c r="C872" s="22"/>
      <c r="L872" s="25"/>
      <c r="S872" s="25"/>
      <c r="Z872" s="25"/>
      <c r="AG872" s="25"/>
      <c r="AN872" s="25"/>
    </row>
    <row r="873" spans="2:40" ht="12.75">
      <c r="B873" s="22"/>
      <c r="C873" s="22"/>
      <c r="L873" s="25"/>
      <c r="S873" s="25"/>
      <c r="Z873" s="25"/>
      <c r="AG873" s="25"/>
      <c r="AN873" s="25"/>
    </row>
    <row r="874" spans="2:40" ht="12.75">
      <c r="B874" s="22"/>
      <c r="C874" s="22"/>
      <c r="L874" s="25"/>
      <c r="S874" s="25"/>
      <c r="Z874" s="25"/>
      <c r="AG874" s="25"/>
      <c r="AN874" s="25"/>
    </row>
    <row r="875" spans="2:40" ht="12.75">
      <c r="B875" s="22"/>
      <c r="C875" s="22"/>
      <c r="L875" s="25"/>
      <c r="S875" s="25"/>
      <c r="Z875" s="25"/>
      <c r="AG875" s="25"/>
      <c r="AN875" s="25"/>
    </row>
    <row r="876" spans="2:40" ht="12.75">
      <c r="B876" s="22"/>
      <c r="C876" s="22"/>
      <c r="L876" s="25"/>
      <c r="S876" s="25"/>
      <c r="Z876" s="25"/>
      <c r="AG876" s="25"/>
      <c r="AN876" s="25"/>
    </row>
    <row r="877" spans="2:40" ht="12.75">
      <c r="B877" s="22"/>
      <c r="C877" s="22"/>
      <c r="L877" s="25"/>
      <c r="S877" s="25"/>
      <c r="Z877" s="25"/>
      <c r="AG877" s="25"/>
      <c r="AN877" s="25"/>
    </row>
    <row r="878" spans="2:40" ht="12.75">
      <c r="B878" s="22"/>
      <c r="C878" s="22"/>
      <c r="L878" s="25"/>
      <c r="S878" s="25"/>
      <c r="Z878" s="25"/>
      <c r="AG878" s="25"/>
      <c r="AN878" s="25"/>
    </row>
    <row r="879" spans="2:40" ht="12.75">
      <c r="B879" s="22"/>
      <c r="C879" s="22"/>
      <c r="L879" s="25"/>
      <c r="S879" s="25"/>
      <c r="Z879" s="25"/>
      <c r="AG879" s="25"/>
      <c r="AN879" s="25"/>
    </row>
    <row r="880" spans="2:40" ht="12.75">
      <c r="B880" s="22"/>
      <c r="C880" s="22"/>
      <c r="L880" s="25"/>
      <c r="S880" s="25"/>
      <c r="Z880" s="25"/>
      <c r="AG880" s="25"/>
      <c r="AN880" s="25"/>
    </row>
    <row r="881" spans="2:40" ht="12.75">
      <c r="B881" s="22"/>
      <c r="C881" s="22"/>
      <c r="L881" s="25"/>
      <c r="S881" s="25"/>
      <c r="Z881" s="25"/>
      <c r="AG881" s="25"/>
      <c r="AN881" s="25"/>
    </row>
    <row r="882" spans="2:40" ht="12.75">
      <c r="B882" s="22"/>
      <c r="C882" s="22"/>
      <c r="L882" s="25"/>
      <c r="S882" s="25"/>
      <c r="Z882" s="25"/>
      <c r="AG882" s="25"/>
      <c r="AN882" s="25"/>
    </row>
    <row r="883" spans="2:40" ht="12.75">
      <c r="B883" s="22"/>
      <c r="C883" s="22"/>
      <c r="L883" s="25"/>
      <c r="S883" s="25"/>
      <c r="Z883" s="25"/>
      <c r="AG883" s="25"/>
      <c r="AN883" s="25"/>
    </row>
    <row r="884" spans="2:40" ht="12.75">
      <c r="B884" s="22"/>
      <c r="C884" s="22"/>
      <c r="L884" s="25"/>
      <c r="S884" s="25"/>
      <c r="Z884" s="25"/>
      <c r="AG884" s="25"/>
      <c r="AN884" s="25"/>
    </row>
    <row r="885" spans="2:40" ht="12.75">
      <c r="B885" s="22"/>
      <c r="C885" s="22"/>
      <c r="L885" s="25"/>
      <c r="S885" s="25"/>
      <c r="Z885" s="25"/>
      <c r="AG885" s="25"/>
      <c r="AN885" s="25"/>
    </row>
    <row r="886" spans="2:40" ht="12.75">
      <c r="B886" s="22"/>
      <c r="C886" s="22"/>
      <c r="L886" s="25"/>
      <c r="S886" s="25"/>
      <c r="Z886" s="25"/>
      <c r="AG886" s="25"/>
      <c r="AN886" s="25"/>
    </row>
    <row r="887" spans="2:40" ht="12.75">
      <c r="B887" s="22"/>
      <c r="C887" s="22"/>
      <c r="L887" s="25"/>
      <c r="S887" s="25"/>
      <c r="Z887" s="25"/>
      <c r="AG887" s="25"/>
      <c r="AN887" s="25"/>
    </row>
    <row r="888" spans="2:40" ht="12.75">
      <c r="B888" s="22"/>
      <c r="C888" s="22"/>
      <c r="L888" s="25"/>
      <c r="S888" s="25"/>
      <c r="Z888" s="25"/>
      <c r="AG888" s="25"/>
      <c r="AN888" s="25"/>
    </row>
    <row r="889" spans="2:40" ht="12.75">
      <c r="B889" s="22"/>
      <c r="C889" s="22"/>
      <c r="L889" s="25"/>
      <c r="S889" s="25"/>
      <c r="Z889" s="25"/>
      <c r="AG889" s="25"/>
      <c r="AN889" s="25"/>
    </row>
    <row r="890" spans="2:40" ht="12.75">
      <c r="B890" s="22"/>
      <c r="C890" s="22"/>
      <c r="L890" s="25"/>
      <c r="S890" s="25"/>
      <c r="Z890" s="25"/>
      <c r="AG890" s="25"/>
      <c r="AN890" s="25"/>
    </row>
    <row r="891" spans="2:40" ht="12.75">
      <c r="B891" s="22"/>
      <c r="C891" s="22"/>
      <c r="L891" s="25"/>
      <c r="S891" s="25"/>
      <c r="Z891" s="25"/>
      <c r="AG891" s="25"/>
      <c r="AN891" s="25"/>
    </row>
    <row r="892" spans="2:40" ht="12.75">
      <c r="B892" s="22"/>
      <c r="C892" s="22"/>
      <c r="L892" s="25"/>
      <c r="S892" s="25"/>
      <c r="Z892" s="25"/>
      <c r="AG892" s="25"/>
      <c r="AN892" s="25"/>
    </row>
    <row r="893" spans="2:40" ht="12.75">
      <c r="B893" s="22"/>
      <c r="C893" s="22"/>
      <c r="L893" s="25"/>
      <c r="S893" s="25"/>
      <c r="Z893" s="25"/>
      <c r="AG893" s="25"/>
      <c r="AN893" s="25"/>
    </row>
    <row r="894" spans="2:40" ht="12.75">
      <c r="B894" s="22"/>
      <c r="C894" s="22"/>
      <c r="L894" s="25"/>
      <c r="S894" s="25"/>
      <c r="Z894" s="25"/>
      <c r="AG894" s="25"/>
      <c r="AN894" s="25"/>
    </row>
    <row r="895" spans="2:40" ht="12.75">
      <c r="B895" s="22"/>
      <c r="C895" s="22"/>
      <c r="L895" s="25"/>
      <c r="S895" s="25"/>
      <c r="Z895" s="25"/>
      <c r="AG895" s="25"/>
      <c r="AN895" s="25"/>
    </row>
    <row r="896" spans="2:40" ht="12.75">
      <c r="B896" s="22"/>
      <c r="C896" s="22"/>
      <c r="L896" s="25"/>
      <c r="S896" s="25"/>
      <c r="Z896" s="25"/>
      <c r="AG896" s="25"/>
      <c r="AN896" s="25"/>
    </row>
    <row r="897" spans="2:40" ht="12.75">
      <c r="B897" s="22"/>
      <c r="C897" s="22"/>
      <c r="L897" s="25"/>
      <c r="S897" s="25"/>
      <c r="Z897" s="25"/>
      <c r="AG897" s="25"/>
      <c r="AN897" s="25"/>
    </row>
    <row r="898" spans="2:40" ht="12.75">
      <c r="B898" s="22"/>
      <c r="C898" s="22"/>
      <c r="L898" s="25"/>
      <c r="S898" s="25"/>
      <c r="Z898" s="25"/>
      <c r="AG898" s="25"/>
      <c r="AN898" s="25"/>
    </row>
    <row r="899" spans="2:40" ht="12.75">
      <c r="B899" s="22"/>
      <c r="C899" s="22"/>
      <c r="L899" s="25"/>
      <c r="S899" s="25"/>
      <c r="Z899" s="25"/>
      <c r="AG899" s="25"/>
      <c r="AN899" s="25"/>
    </row>
    <row r="900" spans="2:40" ht="12.75">
      <c r="B900" s="22"/>
      <c r="C900" s="22"/>
      <c r="L900" s="25"/>
      <c r="S900" s="25"/>
      <c r="Z900" s="25"/>
      <c r="AG900" s="25"/>
      <c r="AN900" s="25"/>
    </row>
    <row r="901" spans="2:40" ht="12.75">
      <c r="B901" s="22"/>
      <c r="C901" s="22"/>
      <c r="L901" s="25"/>
      <c r="S901" s="25"/>
      <c r="Z901" s="25"/>
      <c r="AG901" s="25"/>
      <c r="AN901" s="25"/>
    </row>
    <row r="902" spans="2:40" ht="12.75">
      <c r="B902" s="22"/>
      <c r="C902" s="22"/>
      <c r="L902" s="25"/>
      <c r="S902" s="25"/>
      <c r="Z902" s="25"/>
      <c r="AG902" s="25"/>
      <c r="AN902" s="25"/>
    </row>
    <row r="903" spans="2:40" ht="12.75">
      <c r="B903" s="22"/>
      <c r="C903" s="22"/>
      <c r="L903" s="25"/>
      <c r="S903" s="25"/>
      <c r="Z903" s="25"/>
      <c r="AG903" s="25"/>
      <c r="AN903" s="25"/>
    </row>
    <row r="904" spans="2:40" ht="12.75">
      <c r="B904" s="22"/>
      <c r="C904" s="22"/>
      <c r="L904" s="25"/>
      <c r="S904" s="25"/>
      <c r="Z904" s="25"/>
      <c r="AG904" s="25"/>
      <c r="AN904" s="25"/>
    </row>
    <row r="905" spans="2:40" ht="12.75">
      <c r="B905" s="22"/>
      <c r="C905" s="22"/>
      <c r="L905" s="25"/>
      <c r="S905" s="25"/>
      <c r="Z905" s="25"/>
      <c r="AG905" s="25"/>
      <c r="AN905" s="25"/>
    </row>
    <row r="906" spans="2:40" ht="12.75">
      <c r="B906" s="22"/>
      <c r="C906" s="22"/>
      <c r="L906" s="25"/>
      <c r="S906" s="25"/>
      <c r="Z906" s="25"/>
      <c r="AG906" s="25"/>
      <c r="AN906" s="25"/>
    </row>
    <row r="907" spans="2:40" ht="12.75">
      <c r="B907" s="22"/>
      <c r="C907" s="22"/>
      <c r="L907" s="25"/>
      <c r="S907" s="25"/>
      <c r="Z907" s="25"/>
      <c r="AG907" s="25"/>
      <c r="AN907" s="25"/>
    </row>
    <row r="908" spans="2:40" ht="12.75">
      <c r="B908" s="22"/>
      <c r="C908" s="22"/>
      <c r="L908" s="25"/>
      <c r="S908" s="25"/>
      <c r="Z908" s="25"/>
      <c r="AG908" s="25"/>
      <c r="AN908" s="25"/>
    </row>
    <row r="909" spans="2:40" ht="12.75">
      <c r="B909" s="22"/>
      <c r="C909" s="22"/>
      <c r="L909" s="25"/>
      <c r="S909" s="25"/>
      <c r="Z909" s="25"/>
      <c r="AG909" s="25"/>
      <c r="AN909" s="25"/>
    </row>
    <row r="910" spans="2:40" ht="12.75">
      <c r="B910" s="22"/>
      <c r="C910" s="22"/>
      <c r="L910" s="25"/>
      <c r="S910" s="25"/>
      <c r="Z910" s="25"/>
      <c r="AG910" s="25"/>
      <c r="AN910" s="25"/>
    </row>
    <row r="911" spans="2:40" ht="12.75">
      <c r="B911" s="22"/>
      <c r="C911" s="22"/>
      <c r="L911" s="25"/>
      <c r="S911" s="25"/>
      <c r="Z911" s="25"/>
      <c r="AG911" s="25"/>
      <c r="AN911" s="25"/>
    </row>
    <row r="912" spans="2:40" ht="12.75">
      <c r="B912" s="22"/>
      <c r="C912" s="22"/>
      <c r="L912" s="25"/>
      <c r="S912" s="25"/>
      <c r="Z912" s="25"/>
      <c r="AG912" s="25"/>
      <c r="AN912" s="25"/>
    </row>
    <row r="913" spans="2:40" ht="12.75">
      <c r="B913" s="22"/>
      <c r="C913" s="22"/>
      <c r="L913" s="25"/>
      <c r="S913" s="25"/>
      <c r="Z913" s="25"/>
      <c r="AG913" s="25"/>
      <c r="AN913" s="25"/>
    </row>
    <row r="914" spans="2:40" ht="12.75">
      <c r="B914" s="22"/>
      <c r="C914" s="22"/>
      <c r="L914" s="25"/>
      <c r="S914" s="25"/>
      <c r="Z914" s="25"/>
      <c r="AG914" s="25"/>
      <c r="AN914" s="25"/>
    </row>
    <row r="915" spans="2:40" ht="12.75">
      <c r="B915" s="22"/>
      <c r="C915" s="22"/>
      <c r="L915" s="25"/>
      <c r="S915" s="25"/>
      <c r="Z915" s="25"/>
      <c r="AG915" s="25"/>
      <c r="AN915" s="25"/>
    </row>
    <row r="916" spans="2:40" ht="12.75">
      <c r="B916" s="22"/>
      <c r="C916" s="22"/>
      <c r="L916" s="25"/>
      <c r="S916" s="25"/>
      <c r="Z916" s="25"/>
      <c r="AG916" s="25"/>
      <c r="AN916" s="25"/>
    </row>
    <row r="917" spans="2:40" ht="12.75">
      <c r="B917" s="22"/>
      <c r="C917" s="22"/>
      <c r="L917" s="25"/>
      <c r="S917" s="25"/>
      <c r="Z917" s="25"/>
      <c r="AG917" s="25"/>
      <c r="AN917" s="25"/>
    </row>
    <row r="918" spans="2:40" ht="12.75">
      <c r="B918" s="22"/>
      <c r="C918" s="22"/>
      <c r="L918" s="25"/>
      <c r="S918" s="25"/>
      <c r="Z918" s="25"/>
      <c r="AG918" s="25"/>
      <c r="AN918" s="25"/>
    </row>
    <row r="919" spans="2:40" ht="12.75">
      <c r="B919" s="22"/>
      <c r="C919" s="22"/>
      <c r="L919" s="25"/>
      <c r="S919" s="25"/>
      <c r="Z919" s="25"/>
      <c r="AG919" s="25"/>
      <c r="AN919" s="25"/>
    </row>
    <row r="920" spans="2:40" ht="12.75">
      <c r="B920" s="22"/>
      <c r="C920" s="22"/>
      <c r="L920" s="25"/>
      <c r="S920" s="25"/>
      <c r="Z920" s="25"/>
      <c r="AG920" s="25"/>
      <c r="AN920" s="25"/>
    </row>
    <row r="921" spans="2:40" ht="12.75">
      <c r="B921" s="22"/>
      <c r="C921" s="22"/>
      <c r="L921" s="25"/>
      <c r="S921" s="25"/>
      <c r="Z921" s="25"/>
      <c r="AG921" s="25"/>
      <c r="AN921" s="25"/>
    </row>
    <row r="922" spans="2:40" ht="12.75">
      <c r="B922" s="22"/>
      <c r="C922" s="22"/>
      <c r="L922" s="25"/>
      <c r="S922" s="25"/>
      <c r="Z922" s="25"/>
      <c r="AG922" s="25"/>
      <c r="AN922" s="25"/>
    </row>
    <row r="923" spans="2:40" ht="12.75">
      <c r="B923" s="22"/>
      <c r="C923" s="22"/>
      <c r="L923" s="25"/>
      <c r="S923" s="25"/>
      <c r="Z923" s="25"/>
      <c r="AG923" s="25"/>
      <c r="AN923" s="25"/>
    </row>
    <row r="924" spans="2:40" ht="12.75">
      <c r="B924" s="22"/>
      <c r="C924" s="22"/>
      <c r="L924" s="25"/>
      <c r="S924" s="25"/>
      <c r="Z924" s="25"/>
      <c r="AG924" s="25"/>
      <c r="AN924" s="25"/>
    </row>
    <row r="925" spans="2:40" ht="12.75">
      <c r="B925" s="22"/>
      <c r="C925" s="22"/>
      <c r="L925" s="25"/>
      <c r="S925" s="25"/>
      <c r="Z925" s="25"/>
      <c r="AG925" s="25"/>
      <c r="AN925" s="25"/>
    </row>
    <row r="926" spans="2:40" ht="12.75">
      <c r="B926" s="22"/>
      <c r="C926" s="22"/>
      <c r="L926" s="25"/>
      <c r="S926" s="25"/>
      <c r="Z926" s="25"/>
      <c r="AG926" s="25"/>
      <c r="AN926" s="25"/>
    </row>
    <row r="927" spans="2:40" ht="12.75">
      <c r="B927" s="22"/>
      <c r="C927" s="22"/>
      <c r="L927" s="25"/>
      <c r="S927" s="25"/>
      <c r="Z927" s="25"/>
      <c r="AG927" s="25"/>
      <c r="AN927" s="25"/>
    </row>
    <row r="928" spans="2:40" ht="12.75">
      <c r="B928" s="22"/>
      <c r="C928" s="22"/>
      <c r="L928" s="25"/>
      <c r="S928" s="25"/>
      <c r="Z928" s="25"/>
      <c r="AG928" s="25"/>
      <c r="AN928" s="25"/>
    </row>
    <row r="929" spans="2:40" ht="12.75">
      <c r="B929" s="22"/>
      <c r="C929" s="22"/>
      <c r="L929" s="25"/>
      <c r="S929" s="25"/>
      <c r="Z929" s="25"/>
      <c r="AG929" s="25"/>
      <c r="AN929" s="25"/>
    </row>
    <row r="930" spans="2:40" ht="12.75">
      <c r="B930" s="22"/>
      <c r="C930" s="22"/>
      <c r="L930" s="25"/>
      <c r="S930" s="25"/>
      <c r="Z930" s="25"/>
      <c r="AG930" s="25"/>
      <c r="AN930" s="25"/>
    </row>
    <row r="931" spans="2:40" ht="12.75">
      <c r="B931" s="22"/>
      <c r="C931" s="22"/>
      <c r="L931" s="25"/>
      <c r="S931" s="25"/>
      <c r="Z931" s="25"/>
      <c r="AG931" s="25"/>
      <c r="AN931" s="25"/>
    </row>
    <row r="932" spans="2:40" ht="12.75">
      <c r="B932" s="22"/>
      <c r="C932" s="22"/>
      <c r="L932" s="25"/>
      <c r="S932" s="25"/>
      <c r="Z932" s="25"/>
      <c r="AG932" s="25"/>
      <c r="AN932" s="25"/>
    </row>
    <row r="933" spans="2:40" ht="12.75">
      <c r="B933" s="22"/>
      <c r="C933" s="22"/>
      <c r="L933" s="25"/>
      <c r="S933" s="25"/>
      <c r="Z933" s="25"/>
      <c r="AG933" s="25"/>
      <c r="AN933" s="25"/>
    </row>
    <row r="934" spans="2:40" ht="12.75">
      <c r="B934" s="22"/>
      <c r="C934" s="22"/>
      <c r="L934" s="25"/>
      <c r="S934" s="25"/>
      <c r="Z934" s="25"/>
      <c r="AG934" s="25"/>
      <c r="AN934" s="25"/>
    </row>
    <row r="935" spans="2:40" ht="12.75">
      <c r="B935" s="22"/>
      <c r="C935" s="22"/>
      <c r="L935" s="25"/>
      <c r="S935" s="25"/>
      <c r="Z935" s="25"/>
      <c r="AG935" s="25"/>
      <c r="AN935" s="25"/>
    </row>
    <row r="936" spans="2:40" ht="12.75">
      <c r="B936" s="22"/>
      <c r="C936" s="22"/>
      <c r="L936" s="25"/>
      <c r="S936" s="25"/>
      <c r="Z936" s="25"/>
      <c r="AG936" s="25"/>
      <c r="AN936" s="25"/>
    </row>
    <row r="937" spans="2:40" ht="12.75">
      <c r="B937" s="22"/>
      <c r="C937" s="22"/>
      <c r="L937" s="25"/>
      <c r="S937" s="25"/>
      <c r="Z937" s="25"/>
      <c r="AG937" s="25"/>
      <c r="AN937" s="25"/>
    </row>
    <row r="938" spans="2:40" ht="12.75">
      <c r="B938" s="22"/>
      <c r="C938" s="22"/>
      <c r="L938" s="25"/>
      <c r="S938" s="25"/>
      <c r="Z938" s="25"/>
      <c r="AG938" s="25"/>
      <c r="AN938" s="25"/>
    </row>
    <row r="939" spans="2:40" ht="12.75">
      <c r="B939" s="22"/>
      <c r="C939" s="22"/>
      <c r="L939" s="25"/>
      <c r="S939" s="25"/>
      <c r="Z939" s="25"/>
      <c r="AG939" s="25"/>
      <c r="AN939" s="25"/>
    </row>
    <row r="940" spans="2:40" ht="12.75">
      <c r="B940" s="22"/>
      <c r="C940" s="22"/>
      <c r="L940" s="25"/>
      <c r="S940" s="25"/>
      <c r="Z940" s="25"/>
      <c r="AG940" s="25"/>
      <c r="AN940" s="25"/>
    </row>
    <row r="941" spans="2:40" ht="12.75">
      <c r="B941" s="22"/>
      <c r="C941" s="22"/>
      <c r="L941" s="25"/>
      <c r="S941" s="25"/>
      <c r="Z941" s="25"/>
      <c r="AG941" s="25"/>
      <c r="AN941" s="25"/>
    </row>
    <row r="942" spans="2:40" ht="12.75">
      <c r="B942" s="22"/>
      <c r="C942" s="22"/>
      <c r="L942" s="25"/>
      <c r="S942" s="25"/>
      <c r="Z942" s="25"/>
      <c r="AG942" s="25"/>
      <c r="AN942" s="25"/>
    </row>
    <row r="943" spans="2:40" ht="12.75">
      <c r="B943" s="22"/>
      <c r="C943" s="22"/>
      <c r="L943" s="25"/>
      <c r="S943" s="25"/>
      <c r="Z943" s="25"/>
      <c r="AG943" s="25"/>
      <c r="AN943" s="25"/>
    </row>
    <row r="944" spans="2:40" ht="12.75">
      <c r="B944" s="22"/>
      <c r="C944" s="22"/>
      <c r="L944" s="25"/>
      <c r="S944" s="25"/>
      <c r="Z944" s="25"/>
      <c r="AG944" s="25"/>
      <c r="AN944" s="25"/>
    </row>
    <row r="945" spans="2:40" ht="12.75">
      <c r="B945" s="22"/>
      <c r="C945" s="22"/>
      <c r="L945" s="25"/>
      <c r="S945" s="25"/>
      <c r="Z945" s="25"/>
      <c r="AG945" s="25"/>
      <c r="AN945" s="25"/>
    </row>
    <row r="946" spans="2:40" ht="12.75">
      <c r="B946" s="22"/>
      <c r="C946" s="22"/>
      <c r="L946" s="25"/>
      <c r="S946" s="25"/>
      <c r="Z946" s="25"/>
      <c r="AG946" s="25"/>
      <c r="AN946" s="25"/>
    </row>
    <row r="947" spans="2:40" ht="12.75">
      <c r="B947" s="22"/>
      <c r="C947" s="22"/>
      <c r="L947" s="25"/>
      <c r="S947" s="25"/>
      <c r="Z947" s="25"/>
      <c r="AG947" s="25"/>
      <c r="AN947" s="25"/>
    </row>
    <row r="948" spans="2:40" ht="12.75">
      <c r="B948" s="22"/>
      <c r="C948" s="22"/>
      <c r="L948" s="25"/>
      <c r="S948" s="25"/>
      <c r="Z948" s="25"/>
      <c r="AG948" s="25"/>
      <c r="AN948" s="25"/>
    </row>
    <row r="949" spans="2:40" ht="12.75">
      <c r="B949" s="22"/>
      <c r="C949" s="22"/>
      <c r="L949" s="25"/>
      <c r="S949" s="25"/>
      <c r="Z949" s="25"/>
      <c r="AG949" s="25"/>
      <c r="AN949" s="25"/>
    </row>
    <row r="950" spans="2:40" ht="12.75">
      <c r="B950" s="22"/>
      <c r="C950" s="22"/>
      <c r="L950" s="25"/>
      <c r="S950" s="25"/>
      <c r="Z950" s="25"/>
      <c r="AG950" s="25"/>
      <c r="AN950" s="25"/>
    </row>
    <row r="951" spans="2:40" ht="12.75">
      <c r="B951" s="22"/>
      <c r="C951" s="22"/>
      <c r="L951" s="25"/>
      <c r="S951" s="25"/>
      <c r="Z951" s="25"/>
      <c r="AG951" s="25"/>
      <c r="AN951" s="25"/>
    </row>
    <row r="952" spans="2:40" ht="12.75">
      <c r="B952" s="22"/>
      <c r="C952" s="22"/>
      <c r="L952" s="25"/>
      <c r="S952" s="25"/>
      <c r="Z952" s="25"/>
      <c r="AG952" s="25"/>
      <c r="AN952" s="25"/>
    </row>
    <row r="953" spans="2:40" ht="12.75">
      <c r="B953" s="22"/>
      <c r="C953" s="22"/>
      <c r="L953" s="25"/>
      <c r="S953" s="25"/>
      <c r="Z953" s="25"/>
      <c r="AG953" s="25"/>
      <c r="AN953" s="25"/>
    </row>
    <row r="954" spans="2:40" ht="12.75">
      <c r="B954" s="22"/>
      <c r="C954" s="22"/>
      <c r="L954" s="25"/>
      <c r="S954" s="25"/>
      <c r="Z954" s="25"/>
      <c r="AG954" s="25"/>
      <c r="AN954" s="25"/>
    </row>
    <row r="955" spans="2:40" ht="12.75">
      <c r="B955" s="22"/>
      <c r="C955" s="22"/>
      <c r="L955" s="25"/>
      <c r="S955" s="25"/>
      <c r="Z955" s="25"/>
      <c r="AG955" s="25"/>
      <c r="AN955" s="25"/>
    </row>
    <row r="956" spans="2:40" ht="12.75">
      <c r="B956" s="22"/>
      <c r="C956" s="22"/>
      <c r="L956" s="25"/>
      <c r="S956" s="25"/>
      <c r="Z956" s="25"/>
      <c r="AG956" s="25"/>
      <c r="AN956" s="25"/>
    </row>
    <row r="957" spans="2:40" ht="12.75">
      <c r="B957" s="22"/>
      <c r="C957" s="22"/>
      <c r="L957" s="25"/>
      <c r="S957" s="25"/>
      <c r="Z957" s="25"/>
      <c r="AG957" s="25"/>
      <c r="AN957" s="25"/>
    </row>
    <row r="958" spans="2:40" ht="12.75">
      <c r="B958" s="22"/>
      <c r="C958" s="22"/>
      <c r="L958" s="25"/>
      <c r="S958" s="25"/>
      <c r="Z958" s="25"/>
      <c r="AG958" s="25"/>
      <c r="AN958" s="25"/>
    </row>
    <row r="959" spans="2:40" ht="12.75">
      <c r="B959" s="22"/>
      <c r="C959" s="22"/>
      <c r="L959" s="25"/>
      <c r="S959" s="25"/>
      <c r="Z959" s="25"/>
      <c r="AG959" s="25"/>
      <c r="AN959" s="25"/>
    </row>
    <row r="960" spans="2:40" ht="12.75">
      <c r="B960" s="22"/>
      <c r="C960" s="22"/>
      <c r="L960" s="25"/>
      <c r="S960" s="25"/>
      <c r="Z960" s="25"/>
      <c r="AG960" s="25"/>
      <c r="AN960" s="25"/>
    </row>
    <row r="961" spans="2:40" ht="12.75">
      <c r="B961" s="22"/>
      <c r="C961" s="22"/>
      <c r="L961" s="25"/>
      <c r="S961" s="25"/>
      <c r="Z961" s="25"/>
      <c r="AG961" s="25"/>
      <c r="AN961" s="25"/>
    </row>
    <row r="962" spans="2:40" ht="12.75">
      <c r="B962" s="22"/>
      <c r="C962" s="22"/>
      <c r="L962" s="25"/>
      <c r="S962" s="25"/>
      <c r="Z962" s="25"/>
      <c r="AG962" s="25"/>
      <c r="AN962" s="25"/>
    </row>
    <row r="963" spans="2:40" ht="12.75">
      <c r="B963" s="22"/>
      <c r="C963" s="22"/>
      <c r="L963" s="25"/>
      <c r="S963" s="25"/>
      <c r="Z963" s="25"/>
      <c r="AG963" s="25"/>
      <c r="AN963" s="25"/>
    </row>
    <row r="964" spans="2:40" ht="12.75">
      <c r="B964" s="22"/>
      <c r="C964" s="22"/>
      <c r="L964" s="25"/>
      <c r="S964" s="25"/>
      <c r="Z964" s="25"/>
      <c r="AG964" s="25"/>
      <c r="AN964" s="25"/>
    </row>
    <row r="965" spans="2:40" ht="12.75">
      <c r="B965" s="22"/>
      <c r="C965" s="22"/>
      <c r="L965" s="25"/>
      <c r="S965" s="25"/>
      <c r="Z965" s="25"/>
      <c r="AG965" s="25"/>
      <c r="AN965" s="25"/>
    </row>
    <row r="966" spans="2:40" ht="12.75">
      <c r="B966" s="22"/>
      <c r="C966" s="22"/>
      <c r="L966" s="25"/>
      <c r="S966" s="25"/>
      <c r="Z966" s="25"/>
      <c r="AG966" s="25"/>
      <c r="AN966" s="25"/>
    </row>
    <row r="967" spans="2:40" ht="12.75">
      <c r="B967" s="22"/>
      <c r="C967" s="22"/>
      <c r="L967" s="25"/>
      <c r="S967" s="25"/>
      <c r="Z967" s="25"/>
      <c r="AG967" s="25"/>
      <c r="AN967" s="25"/>
    </row>
    <row r="968" spans="2:40" ht="12.75">
      <c r="B968" s="22"/>
      <c r="C968" s="22"/>
      <c r="L968" s="25"/>
      <c r="S968" s="25"/>
      <c r="Z968" s="25"/>
      <c r="AG968" s="25"/>
      <c r="AN968" s="25"/>
    </row>
    <row r="969" spans="2:40" ht="12.75">
      <c r="B969" s="22"/>
      <c r="C969" s="22"/>
      <c r="L969" s="25"/>
      <c r="S969" s="25"/>
      <c r="Z969" s="25"/>
      <c r="AG969" s="25"/>
      <c r="AN969" s="25"/>
    </row>
    <row r="970" spans="2:40" ht="12.75">
      <c r="B970" s="22"/>
      <c r="C970" s="22"/>
      <c r="L970" s="25"/>
      <c r="S970" s="25"/>
      <c r="Z970" s="25"/>
      <c r="AG970" s="25"/>
      <c r="AN970" s="25"/>
    </row>
    <row r="971" spans="2:40" ht="12.75">
      <c r="B971" s="22"/>
      <c r="C971" s="22"/>
      <c r="L971" s="25"/>
      <c r="S971" s="25"/>
      <c r="Z971" s="25"/>
      <c r="AG971" s="25"/>
      <c r="AN971" s="25"/>
    </row>
    <row r="972" spans="2:40" ht="12.75">
      <c r="B972" s="22"/>
      <c r="C972" s="22"/>
      <c r="L972" s="25"/>
      <c r="S972" s="25"/>
      <c r="Z972" s="25"/>
      <c r="AG972" s="25"/>
      <c r="AN972" s="25"/>
    </row>
    <row r="973" spans="2:40" ht="12.75">
      <c r="B973" s="22"/>
      <c r="C973" s="22"/>
      <c r="L973" s="25"/>
      <c r="S973" s="25"/>
      <c r="Z973" s="25"/>
      <c r="AG973" s="25"/>
      <c r="AN973" s="25"/>
    </row>
    <row r="974" spans="2:40" ht="12.75">
      <c r="B974" s="22"/>
      <c r="C974" s="22"/>
      <c r="L974" s="25"/>
      <c r="S974" s="25"/>
      <c r="Z974" s="25"/>
      <c r="AG974" s="25"/>
      <c r="AN974" s="25"/>
    </row>
    <row r="975" spans="2:40" ht="12.75">
      <c r="B975" s="22"/>
      <c r="C975" s="22"/>
      <c r="L975" s="25"/>
      <c r="S975" s="25"/>
      <c r="Z975" s="25"/>
      <c r="AG975" s="25"/>
      <c r="AN975" s="25"/>
    </row>
    <row r="976" spans="2:40" ht="12.75">
      <c r="B976" s="22"/>
      <c r="C976" s="22"/>
      <c r="L976" s="25"/>
      <c r="S976" s="25"/>
      <c r="Z976" s="25"/>
      <c r="AG976" s="25"/>
      <c r="AN976" s="25"/>
    </row>
    <row r="977" spans="2:40" ht="12.75">
      <c r="B977" s="22"/>
      <c r="C977" s="22"/>
      <c r="L977" s="25"/>
      <c r="S977" s="25"/>
      <c r="Z977" s="25"/>
      <c r="AG977" s="25"/>
      <c r="AN977" s="25"/>
    </row>
    <row r="978" spans="2:40" ht="12.75">
      <c r="B978" s="22"/>
      <c r="C978" s="22"/>
      <c r="L978" s="25"/>
      <c r="S978" s="25"/>
      <c r="Z978" s="25"/>
      <c r="AG978" s="25"/>
      <c r="AN978" s="25"/>
    </row>
    <row r="979" spans="2:40" ht="12.75">
      <c r="B979" s="22"/>
      <c r="C979" s="22"/>
      <c r="L979" s="25"/>
      <c r="S979" s="25"/>
      <c r="Z979" s="25"/>
      <c r="AG979" s="25"/>
      <c r="AN979" s="25"/>
    </row>
    <row r="980" spans="2:40" ht="12.75">
      <c r="B980" s="22"/>
      <c r="C980" s="22"/>
      <c r="L980" s="25"/>
      <c r="S980" s="25"/>
      <c r="Z980" s="25"/>
      <c r="AG980" s="25"/>
      <c r="AN980" s="25"/>
    </row>
    <row r="981" spans="2:40" ht="12.75">
      <c r="B981" s="22"/>
      <c r="C981" s="22"/>
      <c r="L981" s="25"/>
      <c r="S981" s="25"/>
      <c r="Z981" s="25"/>
      <c r="AG981" s="25"/>
      <c r="AN981" s="25"/>
    </row>
    <row r="982" spans="2:40" ht="12.75">
      <c r="B982" s="22"/>
      <c r="C982" s="22"/>
      <c r="L982" s="25"/>
      <c r="S982" s="25"/>
      <c r="Z982" s="25"/>
      <c r="AG982" s="25"/>
      <c r="AN982" s="25"/>
    </row>
    <row r="983" spans="2:40" ht="12.75">
      <c r="B983" s="22"/>
      <c r="C983" s="22"/>
      <c r="L983" s="25"/>
      <c r="S983" s="25"/>
      <c r="Z983" s="25"/>
      <c r="AG983" s="25"/>
      <c r="AN983" s="25"/>
    </row>
    <row r="984" spans="2:40" ht="12.75">
      <c r="B984" s="22"/>
      <c r="C984" s="22"/>
      <c r="L984" s="25"/>
      <c r="S984" s="25"/>
      <c r="Z984" s="25"/>
      <c r="AG984" s="25"/>
      <c r="AN984" s="25"/>
    </row>
    <row r="985" spans="2:40" ht="12.75">
      <c r="B985" s="22"/>
      <c r="C985" s="22"/>
      <c r="L985" s="25"/>
      <c r="S985" s="25"/>
      <c r="Z985" s="25"/>
      <c r="AG985" s="25"/>
      <c r="AN985" s="25"/>
    </row>
    <row r="986" spans="2:40" ht="12.75">
      <c r="B986" s="22"/>
      <c r="C986" s="22"/>
      <c r="L986" s="25"/>
      <c r="S986" s="25"/>
      <c r="Z986" s="25"/>
      <c r="AG986" s="25"/>
      <c r="AN986" s="25"/>
    </row>
    <row r="987" spans="2:40" ht="12.75">
      <c r="B987" s="22"/>
      <c r="C987" s="22"/>
      <c r="L987" s="25"/>
      <c r="S987" s="25"/>
      <c r="Z987" s="25"/>
      <c r="AG987" s="25"/>
      <c r="AN987" s="25"/>
    </row>
    <row r="988" spans="2:40" ht="12.75">
      <c r="B988" s="22"/>
      <c r="C988" s="22"/>
      <c r="L988" s="25"/>
      <c r="S988" s="25"/>
      <c r="Z988" s="25"/>
      <c r="AG988" s="25"/>
      <c r="AN988" s="25"/>
    </row>
    <row r="989" spans="2:40" ht="12.75">
      <c r="B989" s="22"/>
      <c r="C989" s="22"/>
      <c r="L989" s="25"/>
      <c r="S989" s="25"/>
      <c r="Z989" s="25"/>
      <c r="AG989" s="25"/>
      <c r="AN989" s="25"/>
    </row>
    <row r="990" spans="2:40" ht="12.75">
      <c r="B990" s="22"/>
      <c r="C990" s="22"/>
      <c r="L990" s="25"/>
      <c r="S990" s="25"/>
      <c r="Z990" s="25"/>
      <c r="AG990" s="25"/>
      <c r="AN990" s="25"/>
    </row>
    <row r="991" spans="2:40" ht="12.75">
      <c r="B991" s="22"/>
      <c r="C991" s="22"/>
      <c r="L991" s="25"/>
      <c r="S991" s="25"/>
      <c r="Z991" s="25"/>
      <c r="AG991" s="25"/>
      <c r="AN991" s="25"/>
    </row>
    <row r="992" spans="2:40" ht="12.75">
      <c r="B992" s="22"/>
      <c r="C992" s="22"/>
      <c r="L992" s="25"/>
      <c r="S992" s="25"/>
      <c r="Z992" s="25"/>
      <c r="AG992" s="25"/>
      <c r="AN992" s="25"/>
    </row>
    <row r="993" spans="2:40" ht="12.75">
      <c r="B993" s="22"/>
      <c r="C993" s="22"/>
      <c r="L993" s="25"/>
      <c r="S993" s="25"/>
      <c r="Z993" s="25"/>
      <c r="AG993" s="25"/>
      <c r="AN993" s="25"/>
    </row>
    <row r="994" spans="2:40" ht="12.75">
      <c r="B994" s="22"/>
      <c r="C994" s="22"/>
      <c r="L994" s="25"/>
      <c r="S994" s="25"/>
      <c r="Z994" s="25"/>
      <c r="AG994" s="25"/>
      <c r="AN994" s="25"/>
    </row>
    <row r="995" spans="2:40" ht="12.75">
      <c r="B995" s="22"/>
      <c r="C995" s="22"/>
      <c r="L995" s="25"/>
      <c r="S995" s="25"/>
      <c r="Z995" s="25"/>
      <c r="AG995" s="25"/>
      <c r="AN995" s="25"/>
    </row>
    <row r="996" spans="2:40" ht="12.75">
      <c r="B996" s="22"/>
      <c r="C996" s="22"/>
      <c r="L996" s="25"/>
      <c r="S996" s="25"/>
      <c r="Z996" s="25"/>
      <c r="AG996" s="25"/>
      <c r="AN996" s="25"/>
    </row>
    <row r="997" spans="2:40" ht="12.75">
      <c r="B997" s="22"/>
      <c r="C997" s="22"/>
      <c r="L997" s="25"/>
      <c r="S997" s="25"/>
      <c r="Z997" s="25"/>
      <c r="AG997" s="25"/>
      <c r="AN997" s="25"/>
    </row>
    <row r="998" spans="2:40" ht="12.75">
      <c r="B998" s="22"/>
      <c r="C998" s="22"/>
      <c r="L998" s="25"/>
      <c r="S998" s="25"/>
      <c r="Z998" s="25"/>
      <c r="AG998" s="25"/>
      <c r="AN998" s="25"/>
    </row>
    <row r="999" spans="2:40" ht="12.75">
      <c r="B999" s="22"/>
      <c r="C999" s="22"/>
      <c r="L999" s="25"/>
      <c r="S999" s="25"/>
      <c r="Z999" s="25"/>
      <c r="AG999" s="25"/>
      <c r="AN999" s="25"/>
    </row>
    <row r="1000" spans="2:40" ht="12.75">
      <c r="B1000" s="22"/>
      <c r="C1000" s="22"/>
      <c r="L1000" s="25"/>
      <c r="S1000" s="25"/>
      <c r="Z1000" s="25"/>
      <c r="AG1000" s="25"/>
      <c r="AN1000" s="25"/>
    </row>
  </sheetData>
  <mergeCells count="5">
    <mergeCell ref="F1:K1"/>
    <mergeCell ref="M1:R1"/>
    <mergeCell ref="T1:Y1"/>
    <mergeCell ref="AA1:AF1"/>
    <mergeCell ref="AH1:AM1"/>
  </mergeCells>
  <printOptions horizontalCentered="1"/>
  <pageMargins left="0.2" right="0.2" top="0.2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EBDF-EA15-4507-A859-002FDC63CDE1}">
  <sheetPr>
    <outlinePr summaryBelow="0" summaryRight="0"/>
  </sheetPr>
  <dimension ref="A1:L999"/>
  <sheetViews>
    <sheetView zoomScaleNormal="100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F6" sqref="F6"/>
    </sheetView>
  </sheetViews>
  <sheetFormatPr defaultColWidth="12.5703125" defaultRowHeight="15.75" customHeight="1"/>
  <cols>
    <col min="2" max="2" width="28.85546875" style="28" customWidth="1"/>
    <col min="3" max="3" width="32.28515625" style="28" customWidth="1"/>
    <col min="6" max="6" width="19.42578125" style="28" customWidth="1"/>
    <col min="7" max="7" width="18.7109375" customWidth="1"/>
    <col min="9" max="9" width="17.7109375" customWidth="1"/>
    <col min="12" max="12" width="21.7109375" customWidth="1"/>
  </cols>
  <sheetData>
    <row r="1" spans="1:12" ht="25.5">
      <c r="A1" s="6" t="s">
        <v>5</v>
      </c>
      <c r="B1" s="7" t="s">
        <v>6</v>
      </c>
      <c r="C1" s="7" t="s">
        <v>7</v>
      </c>
      <c r="D1" s="6" t="s">
        <v>8</v>
      </c>
      <c r="E1" s="6" t="s">
        <v>9</v>
      </c>
      <c r="F1" s="7" t="s">
        <v>344</v>
      </c>
      <c r="G1" s="7" t="s">
        <v>10</v>
      </c>
      <c r="H1" s="7" t="s">
        <v>11</v>
      </c>
      <c r="I1" s="7" t="s">
        <v>12</v>
      </c>
      <c r="J1" s="7" t="s">
        <v>13</v>
      </c>
      <c r="K1" s="8" t="s">
        <v>14</v>
      </c>
      <c r="L1" s="7" t="s">
        <v>15</v>
      </c>
    </row>
    <row r="2" spans="1:12" ht="29.25">
      <c r="A2" s="10">
        <v>512202</v>
      </c>
      <c r="B2" s="11" t="s">
        <v>16</v>
      </c>
      <c r="C2" s="12" t="s">
        <v>16</v>
      </c>
      <c r="D2" s="13">
        <v>1500</v>
      </c>
      <c r="E2" s="14" t="s">
        <v>17</v>
      </c>
      <c r="F2" s="31" t="s">
        <v>1</v>
      </c>
      <c r="G2" s="32" t="s">
        <v>20</v>
      </c>
      <c r="H2" s="32" t="s">
        <v>21</v>
      </c>
      <c r="I2" s="32" t="s">
        <v>22</v>
      </c>
      <c r="J2" s="33">
        <v>4.25</v>
      </c>
      <c r="K2" s="34">
        <v>6375</v>
      </c>
      <c r="L2" s="32"/>
    </row>
    <row r="3" spans="1:12" ht="29.25">
      <c r="A3" s="10">
        <v>520101</v>
      </c>
      <c r="B3" s="11" t="s">
        <v>27</v>
      </c>
      <c r="C3" s="12" t="s">
        <v>28</v>
      </c>
      <c r="D3" s="21">
        <v>300</v>
      </c>
      <c r="E3" s="14" t="s">
        <v>17</v>
      </c>
      <c r="F3" s="31" t="s">
        <v>3</v>
      </c>
      <c r="G3" s="32" t="s">
        <v>34</v>
      </c>
      <c r="H3" s="32">
        <v>417</v>
      </c>
      <c r="I3" s="32" t="s">
        <v>35</v>
      </c>
      <c r="J3" s="33">
        <v>24.34</v>
      </c>
      <c r="K3" s="34">
        <v>7302</v>
      </c>
      <c r="L3" s="32"/>
    </row>
    <row r="4" spans="1:12" ht="43.5">
      <c r="A4" s="10">
        <v>520103</v>
      </c>
      <c r="B4" s="11" t="s">
        <v>40</v>
      </c>
      <c r="C4" s="12" t="s">
        <v>41</v>
      </c>
      <c r="D4" s="21">
        <v>125</v>
      </c>
      <c r="E4" s="14" t="s">
        <v>17</v>
      </c>
      <c r="F4" s="31" t="s">
        <v>1</v>
      </c>
      <c r="G4" s="32" t="s">
        <v>43</v>
      </c>
      <c r="H4" s="32" t="s">
        <v>21</v>
      </c>
      <c r="I4" s="32" t="s">
        <v>32</v>
      </c>
      <c r="J4" s="33">
        <v>32</v>
      </c>
      <c r="K4" s="34">
        <v>4000</v>
      </c>
      <c r="L4" s="32"/>
    </row>
    <row r="5" spans="1:12" ht="30">
      <c r="A5" s="10">
        <v>520111</v>
      </c>
      <c r="B5" s="11" t="s">
        <v>51</v>
      </c>
      <c r="C5" s="12" t="s">
        <v>51</v>
      </c>
      <c r="D5" s="21">
        <v>50</v>
      </c>
      <c r="E5" s="14" t="s">
        <v>17</v>
      </c>
      <c r="F5" s="31" t="s">
        <v>4</v>
      </c>
      <c r="G5" s="32" t="s">
        <v>60</v>
      </c>
      <c r="H5" s="32" t="s">
        <v>61</v>
      </c>
      <c r="I5" s="32" t="s">
        <v>62</v>
      </c>
      <c r="J5" s="33">
        <v>41.63</v>
      </c>
      <c r="K5" s="34">
        <v>2081.67</v>
      </c>
      <c r="L5" s="33"/>
    </row>
    <row r="6" spans="1:12" ht="15">
      <c r="A6" s="10">
        <v>520114</v>
      </c>
      <c r="B6" s="11" t="s">
        <v>64</v>
      </c>
      <c r="C6" s="12" t="s">
        <v>65</v>
      </c>
      <c r="D6" s="21">
        <v>200</v>
      </c>
      <c r="E6" s="14" t="s">
        <v>17</v>
      </c>
      <c r="F6" s="31" t="s">
        <v>4</v>
      </c>
      <c r="G6" s="32" t="s">
        <v>72</v>
      </c>
      <c r="H6" s="32" t="s">
        <v>38</v>
      </c>
      <c r="I6" s="32" t="s">
        <v>35</v>
      </c>
      <c r="J6" s="33">
        <v>18.13</v>
      </c>
      <c r="K6" s="34">
        <v>3626</v>
      </c>
      <c r="L6" s="32"/>
    </row>
    <row r="7" spans="1:12" ht="15">
      <c r="A7" s="10">
        <v>520116</v>
      </c>
      <c r="B7" s="11" t="s">
        <v>74</v>
      </c>
      <c r="C7" s="12" t="s">
        <v>75</v>
      </c>
      <c r="D7" s="21">
        <v>200</v>
      </c>
      <c r="E7" s="14" t="s">
        <v>17</v>
      </c>
      <c r="F7" s="31" t="s">
        <v>4</v>
      </c>
      <c r="G7" s="32" t="s">
        <v>81</v>
      </c>
      <c r="H7" s="32" t="s">
        <v>38</v>
      </c>
      <c r="I7" s="32" t="s">
        <v>35</v>
      </c>
      <c r="J7" s="33">
        <v>21.57</v>
      </c>
      <c r="K7" s="34">
        <v>4314</v>
      </c>
      <c r="L7" s="32"/>
    </row>
    <row r="8" spans="1:12" ht="30">
      <c r="A8" s="10">
        <v>520118</v>
      </c>
      <c r="B8" s="11" t="s">
        <v>83</v>
      </c>
      <c r="C8" s="12" t="s">
        <v>84</v>
      </c>
      <c r="D8" s="21">
        <v>25</v>
      </c>
      <c r="E8" s="14" t="s">
        <v>17</v>
      </c>
      <c r="F8" s="31" t="s">
        <v>4</v>
      </c>
      <c r="G8" s="32">
        <v>21903</v>
      </c>
      <c r="H8" s="32" t="s">
        <v>92</v>
      </c>
      <c r="I8" s="32" t="s">
        <v>35</v>
      </c>
      <c r="J8" s="33">
        <v>105.89</v>
      </c>
      <c r="K8" s="34">
        <v>2647.33</v>
      </c>
      <c r="L8" s="32"/>
    </row>
    <row r="9" spans="1:12" ht="33" customHeight="1">
      <c r="A9" s="10">
        <v>520119</v>
      </c>
      <c r="B9" s="11" t="s">
        <v>94</v>
      </c>
      <c r="C9" s="12" t="s">
        <v>94</v>
      </c>
      <c r="D9" s="21">
        <v>25</v>
      </c>
      <c r="E9" s="14" t="s">
        <v>17</v>
      </c>
      <c r="F9" s="31" t="s">
        <v>4</v>
      </c>
      <c r="G9" s="32">
        <v>21939</v>
      </c>
      <c r="H9" s="32" t="s">
        <v>92</v>
      </c>
      <c r="I9" s="32" t="s">
        <v>35</v>
      </c>
      <c r="J9" s="33">
        <v>73.53</v>
      </c>
      <c r="K9" s="34">
        <v>1838.33</v>
      </c>
      <c r="L9" s="32"/>
    </row>
    <row r="10" spans="1:12" ht="45">
      <c r="A10" s="10">
        <v>520121</v>
      </c>
      <c r="B10" s="11" t="s">
        <v>104</v>
      </c>
      <c r="C10" s="12" t="s">
        <v>105</v>
      </c>
      <c r="D10" s="13">
        <v>9000</v>
      </c>
      <c r="E10" s="14" t="s">
        <v>17</v>
      </c>
      <c r="F10" s="31" t="s">
        <v>4</v>
      </c>
      <c r="G10" s="32" t="s">
        <v>112</v>
      </c>
      <c r="H10" s="32" t="s">
        <v>61</v>
      </c>
      <c r="I10" s="32" t="s">
        <v>113</v>
      </c>
      <c r="J10" s="33">
        <v>24.71</v>
      </c>
      <c r="K10" s="34">
        <v>222352.94</v>
      </c>
      <c r="L10" s="32"/>
    </row>
    <row r="11" spans="1:12" ht="15">
      <c r="A11" s="10">
        <v>520122</v>
      </c>
      <c r="B11" s="11" t="s">
        <v>115</v>
      </c>
      <c r="C11" s="12" t="s">
        <v>116</v>
      </c>
      <c r="D11" s="21">
        <v>375</v>
      </c>
      <c r="E11" s="14" t="s">
        <v>17</v>
      </c>
      <c r="F11" s="31" t="s">
        <v>4</v>
      </c>
      <c r="G11" s="32" t="s">
        <v>120</v>
      </c>
      <c r="H11" s="32" t="s">
        <v>38</v>
      </c>
      <c r="I11" s="32" t="s">
        <v>35</v>
      </c>
      <c r="J11" s="33">
        <v>15.03</v>
      </c>
      <c r="K11" s="34">
        <v>5636.25</v>
      </c>
      <c r="L11" s="32"/>
    </row>
    <row r="12" spans="1:12" ht="30">
      <c r="A12" s="10">
        <v>520125</v>
      </c>
      <c r="B12" s="11" t="s">
        <v>122</v>
      </c>
      <c r="C12" s="12" t="s">
        <v>122</v>
      </c>
      <c r="D12" s="21">
        <v>50</v>
      </c>
      <c r="E12" s="14" t="s">
        <v>17</v>
      </c>
      <c r="F12" s="31" t="s">
        <v>1</v>
      </c>
      <c r="G12" s="32" t="s">
        <v>123</v>
      </c>
      <c r="H12" s="32" t="s">
        <v>21</v>
      </c>
      <c r="I12" s="32" t="s">
        <v>124</v>
      </c>
      <c r="J12" s="33">
        <v>39</v>
      </c>
      <c r="K12" s="34">
        <v>1950</v>
      </c>
      <c r="L12" s="32"/>
    </row>
    <row r="13" spans="1:12" ht="29.25">
      <c r="A13" s="10">
        <v>520224</v>
      </c>
      <c r="B13" s="11" t="s">
        <v>129</v>
      </c>
      <c r="C13" s="12" t="s">
        <v>129</v>
      </c>
      <c r="D13" s="21">
        <v>50</v>
      </c>
      <c r="E13" s="14" t="s">
        <v>17</v>
      </c>
      <c r="F13" s="31" t="s">
        <v>1</v>
      </c>
      <c r="G13" s="32" t="s">
        <v>132</v>
      </c>
      <c r="H13" s="32" t="s">
        <v>21</v>
      </c>
      <c r="I13" s="32" t="s">
        <v>133</v>
      </c>
      <c r="J13" s="33">
        <v>21</v>
      </c>
      <c r="K13" s="34">
        <v>1050</v>
      </c>
      <c r="L13" s="32"/>
    </row>
    <row r="14" spans="1:12" ht="30">
      <c r="A14" s="10">
        <v>520225</v>
      </c>
      <c r="B14" s="11" t="s">
        <v>142</v>
      </c>
      <c r="C14" s="12" t="s">
        <v>142</v>
      </c>
      <c r="D14" s="21">
        <v>50</v>
      </c>
      <c r="E14" s="14" t="s">
        <v>17</v>
      </c>
      <c r="F14" s="31" t="s">
        <v>1</v>
      </c>
      <c r="G14" s="32" t="s">
        <v>143</v>
      </c>
      <c r="H14" s="32" t="s">
        <v>21</v>
      </c>
      <c r="I14" s="32" t="s">
        <v>133</v>
      </c>
      <c r="J14" s="33">
        <v>18.5</v>
      </c>
      <c r="K14" s="34">
        <v>925</v>
      </c>
      <c r="L14" s="32"/>
    </row>
    <row r="15" spans="1:12" ht="45">
      <c r="A15" s="10">
        <v>520314</v>
      </c>
      <c r="B15" s="11" t="s">
        <v>151</v>
      </c>
      <c r="C15" s="12" t="s">
        <v>152</v>
      </c>
      <c r="D15" s="21">
        <v>150</v>
      </c>
      <c r="E15" s="14" t="s">
        <v>17</v>
      </c>
      <c r="F15" s="31" t="s">
        <v>1</v>
      </c>
      <c r="G15" s="32" t="s">
        <v>153</v>
      </c>
      <c r="H15" s="32" t="s">
        <v>21</v>
      </c>
      <c r="I15" s="32" t="s">
        <v>154</v>
      </c>
      <c r="J15" s="33">
        <v>58</v>
      </c>
      <c r="K15" s="34">
        <v>8700</v>
      </c>
      <c r="L15" s="32"/>
    </row>
    <row r="16" spans="1:12" ht="45">
      <c r="A16" s="10">
        <v>520315</v>
      </c>
      <c r="B16" s="11" t="s">
        <v>160</v>
      </c>
      <c r="C16" s="12" t="s">
        <v>161</v>
      </c>
      <c r="D16" s="21">
        <v>50</v>
      </c>
      <c r="E16" s="14" t="s">
        <v>17</v>
      </c>
      <c r="F16" s="31" t="s">
        <v>1</v>
      </c>
      <c r="G16" s="32" t="s">
        <v>162</v>
      </c>
      <c r="H16" s="32" t="s">
        <v>21</v>
      </c>
      <c r="I16" s="32" t="s">
        <v>163</v>
      </c>
      <c r="J16" s="33">
        <v>42</v>
      </c>
      <c r="K16" s="34">
        <v>2100</v>
      </c>
      <c r="L16" s="32"/>
    </row>
    <row r="17" spans="1:12" ht="43.5">
      <c r="A17" s="10">
        <v>520316</v>
      </c>
      <c r="B17" s="11" t="s">
        <v>167</v>
      </c>
      <c r="C17" s="12" t="s">
        <v>168</v>
      </c>
      <c r="D17" s="21">
        <v>100</v>
      </c>
      <c r="E17" s="14" t="s">
        <v>17</v>
      </c>
      <c r="F17" s="31" t="s">
        <v>1</v>
      </c>
      <c r="G17" s="32" t="s">
        <v>169</v>
      </c>
      <c r="H17" s="32" t="s">
        <v>21</v>
      </c>
      <c r="I17" s="32" t="s">
        <v>163</v>
      </c>
      <c r="J17" s="33">
        <v>36</v>
      </c>
      <c r="K17" s="34">
        <v>3600</v>
      </c>
      <c r="L17" s="32"/>
    </row>
    <row r="18" spans="1:12" ht="43.5">
      <c r="A18" s="10">
        <v>520317</v>
      </c>
      <c r="B18" s="11" t="s">
        <v>172</v>
      </c>
      <c r="C18" s="12" t="s">
        <v>173</v>
      </c>
      <c r="D18" s="21">
        <v>25</v>
      </c>
      <c r="E18" s="14" t="s">
        <v>17</v>
      </c>
      <c r="F18" s="31" t="s">
        <v>1</v>
      </c>
      <c r="G18" s="32" t="s">
        <v>174</v>
      </c>
      <c r="H18" s="32" t="s">
        <v>21</v>
      </c>
      <c r="I18" s="32" t="s">
        <v>163</v>
      </c>
      <c r="J18" s="33">
        <v>28</v>
      </c>
      <c r="K18" s="34">
        <v>700</v>
      </c>
      <c r="L18" s="32"/>
    </row>
    <row r="19" spans="1:12" ht="100.5">
      <c r="A19" s="10">
        <v>520318</v>
      </c>
      <c r="B19" s="11" t="s">
        <v>177</v>
      </c>
      <c r="C19" s="12" t="s">
        <v>178</v>
      </c>
      <c r="D19" s="21">
        <v>550</v>
      </c>
      <c r="E19" s="14" t="s">
        <v>179</v>
      </c>
      <c r="F19" s="31" t="s">
        <v>1</v>
      </c>
      <c r="G19" s="32" t="s">
        <v>180</v>
      </c>
      <c r="H19" s="32" t="s">
        <v>21</v>
      </c>
      <c r="I19" s="32" t="s">
        <v>181</v>
      </c>
      <c r="J19" s="33">
        <v>6.25</v>
      </c>
      <c r="K19" s="34">
        <v>3437.5</v>
      </c>
      <c r="L19" s="32"/>
    </row>
    <row r="20" spans="1:12" ht="15">
      <c r="A20" s="10">
        <v>520401</v>
      </c>
      <c r="B20" s="11" t="s">
        <v>187</v>
      </c>
      <c r="C20" s="12" t="s">
        <v>187</v>
      </c>
      <c r="D20" s="21">
        <v>550</v>
      </c>
      <c r="E20" s="14" t="s">
        <v>17</v>
      </c>
      <c r="F20" s="31" t="s">
        <v>4</v>
      </c>
      <c r="G20" s="32" t="s">
        <v>195</v>
      </c>
      <c r="H20" s="32" t="s">
        <v>140</v>
      </c>
      <c r="I20" s="32" t="s">
        <v>196</v>
      </c>
      <c r="J20" s="33">
        <v>31.38</v>
      </c>
      <c r="K20" s="34">
        <v>17259</v>
      </c>
      <c r="L20" s="32"/>
    </row>
    <row r="21" spans="1:12" ht="15">
      <c r="A21" s="10">
        <v>520402</v>
      </c>
      <c r="B21" s="11" t="s">
        <v>198</v>
      </c>
      <c r="C21" s="12" t="s">
        <v>199</v>
      </c>
      <c r="D21" s="21">
        <v>300</v>
      </c>
      <c r="E21" s="14" t="s">
        <v>17</v>
      </c>
      <c r="F21" s="31" t="s">
        <v>4</v>
      </c>
      <c r="G21" s="32" t="s">
        <v>203</v>
      </c>
      <c r="H21" s="32" t="s">
        <v>140</v>
      </c>
      <c r="I21" s="32" t="s">
        <v>204</v>
      </c>
      <c r="J21" s="33">
        <v>32.08</v>
      </c>
      <c r="K21" s="34">
        <v>9624</v>
      </c>
      <c r="L21" s="32"/>
    </row>
    <row r="22" spans="1:12" ht="43.5">
      <c r="A22" s="10">
        <v>520501</v>
      </c>
      <c r="B22" s="11" t="s">
        <v>206</v>
      </c>
      <c r="C22" s="12" t="s">
        <v>207</v>
      </c>
      <c r="D22" s="21">
        <v>800</v>
      </c>
      <c r="E22" s="14" t="s">
        <v>17</v>
      </c>
      <c r="F22" s="31" t="s">
        <v>2</v>
      </c>
      <c r="G22" s="32" t="s">
        <v>2</v>
      </c>
      <c r="H22" s="32" t="s">
        <v>212</v>
      </c>
      <c r="I22" s="32" t="s">
        <v>35</v>
      </c>
      <c r="J22" s="33">
        <v>6.33</v>
      </c>
      <c r="K22" s="34">
        <v>5064</v>
      </c>
      <c r="L22" s="32" t="s">
        <v>345</v>
      </c>
    </row>
    <row r="23" spans="1:12" ht="43.5">
      <c r="A23" s="10">
        <v>520502</v>
      </c>
      <c r="B23" s="11" t="s">
        <v>219</v>
      </c>
      <c r="C23" s="12" t="s">
        <v>220</v>
      </c>
      <c r="D23" s="21">
        <v>300</v>
      </c>
      <c r="E23" s="14" t="s">
        <v>17</v>
      </c>
      <c r="F23" s="31" t="s">
        <v>2</v>
      </c>
      <c r="G23" s="32" t="s">
        <v>2</v>
      </c>
      <c r="H23" s="32" t="s">
        <v>223</v>
      </c>
      <c r="I23" s="32" t="s">
        <v>35</v>
      </c>
      <c r="J23" s="33">
        <v>6.94</v>
      </c>
      <c r="K23" s="34">
        <v>2082</v>
      </c>
      <c r="L23" s="32" t="s">
        <v>345</v>
      </c>
    </row>
    <row r="24" spans="1:12" ht="15">
      <c r="A24" s="10">
        <v>520503</v>
      </c>
      <c r="B24" s="11" t="s">
        <v>228</v>
      </c>
      <c r="C24" s="12" t="s">
        <v>228</v>
      </c>
      <c r="D24" s="21">
        <v>20</v>
      </c>
      <c r="E24" s="14" t="s">
        <v>17</v>
      </c>
      <c r="F24" s="31" t="s">
        <v>4</v>
      </c>
      <c r="G24" s="32">
        <v>694</v>
      </c>
      <c r="H24" s="32" t="s">
        <v>140</v>
      </c>
      <c r="I24" s="32" t="s">
        <v>236</v>
      </c>
      <c r="J24" s="33">
        <v>68.8</v>
      </c>
      <c r="K24" s="34">
        <v>1376</v>
      </c>
      <c r="L24" s="32"/>
    </row>
    <row r="25" spans="1:12" ht="43.5">
      <c r="A25" s="10">
        <v>520504</v>
      </c>
      <c r="B25" s="11" t="s">
        <v>238</v>
      </c>
      <c r="C25" s="12" t="s">
        <v>239</v>
      </c>
      <c r="D25" s="13">
        <v>1250</v>
      </c>
      <c r="E25" s="14" t="s">
        <v>17</v>
      </c>
      <c r="F25" s="31" t="s">
        <v>2</v>
      </c>
      <c r="G25" s="32" t="s">
        <v>2</v>
      </c>
      <c r="H25" s="32" t="s">
        <v>243</v>
      </c>
      <c r="I25" s="32" t="s">
        <v>35</v>
      </c>
      <c r="J25" s="33">
        <v>6.57</v>
      </c>
      <c r="K25" s="34">
        <v>8212.5</v>
      </c>
      <c r="L25" s="32" t="s">
        <v>345</v>
      </c>
    </row>
    <row r="26" spans="1:12" ht="43.5">
      <c r="A26" s="10">
        <v>520505</v>
      </c>
      <c r="B26" s="11" t="s">
        <v>248</v>
      </c>
      <c r="C26" s="12" t="s">
        <v>249</v>
      </c>
      <c r="D26" s="21">
        <v>800</v>
      </c>
      <c r="E26" s="14" t="s">
        <v>17</v>
      </c>
      <c r="F26" s="31" t="s">
        <v>2</v>
      </c>
      <c r="G26" s="32" t="s">
        <v>2</v>
      </c>
      <c r="H26" s="32" t="s">
        <v>253</v>
      </c>
      <c r="I26" s="32" t="s">
        <v>35</v>
      </c>
      <c r="J26" s="33">
        <v>14.55</v>
      </c>
      <c r="K26" s="34">
        <v>11640</v>
      </c>
      <c r="L26" s="32" t="s">
        <v>345</v>
      </c>
    </row>
    <row r="27" spans="1:12" ht="43.5">
      <c r="A27" s="10">
        <v>520605</v>
      </c>
      <c r="B27" s="11" t="s">
        <v>259</v>
      </c>
      <c r="C27" s="12" t="s">
        <v>260</v>
      </c>
      <c r="D27" s="21">
        <v>50</v>
      </c>
      <c r="E27" s="14" t="s">
        <v>17</v>
      </c>
      <c r="F27" s="31" t="s">
        <v>2</v>
      </c>
      <c r="G27" s="32" t="s">
        <v>2</v>
      </c>
      <c r="H27" s="32" t="s">
        <v>265</v>
      </c>
      <c r="I27" s="32" t="s">
        <v>35</v>
      </c>
      <c r="J27" s="33">
        <v>17.82</v>
      </c>
      <c r="K27" s="34">
        <v>891</v>
      </c>
      <c r="L27" s="32" t="s">
        <v>345</v>
      </c>
    </row>
    <row r="28" spans="1:12" ht="43.5">
      <c r="A28" s="10">
        <v>520606</v>
      </c>
      <c r="B28" s="11" t="s">
        <v>272</v>
      </c>
      <c r="C28" s="12" t="s">
        <v>273</v>
      </c>
      <c r="D28" s="21">
        <v>150</v>
      </c>
      <c r="E28" s="14" t="s">
        <v>17</v>
      </c>
      <c r="F28" s="31" t="s">
        <v>2</v>
      </c>
      <c r="G28" s="32" t="s">
        <v>2</v>
      </c>
      <c r="H28" s="32" t="s">
        <v>275</v>
      </c>
      <c r="I28" s="32" t="s">
        <v>35</v>
      </c>
      <c r="J28" s="33">
        <v>17.82</v>
      </c>
      <c r="K28" s="34">
        <v>2673</v>
      </c>
      <c r="L28" s="32" t="s">
        <v>345</v>
      </c>
    </row>
    <row r="29" spans="1:12" ht="43.5">
      <c r="A29" s="10">
        <v>520607</v>
      </c>
      <c r="B29" s="11" t="s">
        <v>279</v>
      </c>
      <c r="C29" s="12" t="s">
        <v>280</v>
      </c>
      <c r="D29" s="21">
        <v>100</v>
      </c>
      <c r="E29" s="14" t="s">
        <v>17</v>
      </c>
      <c r="F29" s="31" t="s">
        <v>2</v>
      </c>
      <c r="G29" s="32" t="s">
        <v>2</v>
      </c>
      <c r="H29" s="32" t="s">
        <v>284</v>
      </c>
      <c r="I29" s="32" t="s">
        <v>35</v>
      </c>
      <c r="J29" s="33">
        <v>17.82</v>
      </c>
      <c r="K29" s="34">
        <v>1782</v>
      </c>
      <c r="L29" s="32" t="s">
        <v>345</v>
      </c>
    </row>
    <row r="30" spans="1:12" ht="29.25">
      <c r="A30" s="10">
        <v>520608</v>
      </c>
      <c r="B30" s="11" t="s">
        <v>288</v>
      </c>
      <c r="C30" s="12" t="s">
        <v>289</v>
      </c>
      <c r="D30" s="21">
        <v>100</v>
      </c>
      <c r="E30" s="14" t="s">
        <v>17</v>
      </c>
      <c r="F30" s="31" t="s">
        <v>1</v>
      </c>
      <c r="G30" s="32" t="s">
        <v>292</v>
      </c>
      <c r="H30" s="32" t="s">
        <v>21</v>
      </c>
      <c r="I30" s="32" t="s">
        <v>133</v>
      </c>
      <c r="J30" s="33">
        <v>12</v>
      </c>
      <c r="K30" s="34">
        <v>1200</v>
      </c>
      <c r="L30" s="32"/>
    </row>
    <row r="31" spans="1:12" ht="29.25">
      <c r="A31" s="10">
        <v>520609</v>
      </c>
      <c r="B31" s="11" t="s">
        <v>302</v>
      </c>
      <c r="C31" s="12" t="s">
        <v>303</v>
      </c>
      <c r="D31" s="21">
        <v>100</v>
      </c>
      <c r="E31" s="14" t="s">
        <v>17</v>
      </c>
      <c r="F31" s="31" t="s">
        <v>1</v>
      </c>
      <c r="G31" s="32" t="s">
        <v>305</v>
      </c>
      <c r="H31" s="32" t="s">
        <v>21</v>
      </c>
      <c r="I31" s="32" t="s">
        <v>133</v>
      </c>
      <c r="J31" s="33">
        <v>12</v>
      </c>
      <c r="K31" s="34">
        <v>1200</v>
      </c>
      <c r="L31" s="32"/>
    </row>
    <row r="32" spans="1:12" ht="33" customHeight="1">
      <c r="A32" s="10">
        <v>520610</v>
      </c>
      <c r="B32" s="11" t="s">
        <v>309</v>
      </c>
      <c r="C32" s="12" t="s">
        <v>310</v>
      </c>
      <c r="D32" s="21">
        <v>100</v>
      </c>
      <c r="E32" s="14" t="s">
        <v>17</v>
      </c>
      <c r="F32" s="31" t="s">
        <v>1</v>
      </c>
      <c r="G32" s="32" t="s">
        <v>313</v>
      </c>
      <c r="H32" s="32" t="s">
        <v>21</v>
      </c>
      <c r="I32" s="32" t="s">
        <v>133</v>
      </c>
      <c r="J32" s="33">
        <v>12</v>
      </c>
      <c r="K32" s="34">
        <v>1200</v>
      </c>
      <c r="L32" s="32"/>
    </row>
    <row r="33" spans="1:12" ht="43.5">
      <c r="A33" s="10">
        <v>520701</v>
      </c>
      <c r="B33" s="11" t="s">
        <v>317</v>
      </c>
      <c r="C33" s="12" t="s">
        <v>318</v>
      </c>
      <c r="D33" s="13">
        <v>2000</v>
      </c>
      <c r="E33" s="14" t="s">
        <v>17</v>
      </c>
      <c r="F33" s="31" t="s">
        <v>1</v>
      </c>
      <c r="G33" s="32" t="s">
        <v>319</v>
      </c>
      <c r="H33" s="32" t="s">
        <v>21</v>
      </c>
      <c r="I33" s="32" t="s">
        <v>133</v>
      </c>
      <c r="J33" s="33">
        <v>30.75</v>
      </c>
      <c r="K33" s="34">
        <v>61500</v>
      </c>
      <c r="L33" s="32"/>
    </row>
    <row r="34" spans="1:12" ht="29.25">
      <c r="A34" s="10">
        <v>520702</v>
      </c>
      <c r="B34" s="11" t="s">
        <v>323</v>
      </c>
      <c r="C34" s="12" t="s">
        <v>324</v>
      </c>
      <c r="D34" s="21">
        <v>10</v>
      </c>
      <c r="E34" s="14" t="s">
        <v>17</v>
      </c>
      <c r="F34" s="31" t="s">
        <v>0</v>
      </c>
      <c r="G34" s="32" t="s">
        <v>325</v>
      </c>
      <c r="H34" s="32">
        <v>240026</v>
      </c>
      <c r="I34" s="32" t="s">
        <v>326</v>
      </c>
      <c r="J34" s="33">
        <v>15.83</v>
      </c>
      <c r="K34" s="34">
        <v>158.30000000000001</v>
      </c>
      <c r="L34" s="33"/>
    </row>
    <row r="35" spans="1:12" ht="29.25">
      <c r="A35" s="10">
        <v>520711</v>
      </c>
      <c r="B35" s="11" t="s">
        <v>333</v>
      </c>
      <c r="C35" s="12" t="s">
        <v>333</v>
      </c>
      <c r="D35" s="21">
        <v>10</v>
      </c>
      <c r="E35" s="14" t="s">
        <v>17</v>
      </c>
      <c r="F35" s="31" t="s">
        <v>0</v>
      </c>
      <c r="G35" s="32" t="s">
        <v>334</v>
      </c>
      <c r="H35" s="32">
        <v>239780</v>
      </c>
      <c r="I35" s="32" t="s">
        <v>107</v>
      </c>
      <c r="J35" s="33">
        <v>16.41</v>
      </c>
      <c r="K35" s="34">
        <v>164.1</v>
      </c>
      <c r="L35" s="33"/>
    </row>
    <row r="36" spans="1:12" ht="15.75" customHeight="1">
      <c r="B36" s="22"/>
      <c r="C36" s="22"/>
      <c r="G36" s="22"/>
      <c r="H36" s="22"/>
      <c r="I36" s="22"/>
      <c r="J36" s="23" t="s">
        <v>342</v>
      </c>
      <c r="K36" s="24">
        <f>SUM(K2:K35)</f>
        <v>408661.92</v>
      </c>
      <c r="L36" s="22"/>
    </row>
    <row r="37" spans="1:12" ht="12.75">
      <c r="B37" s="22"/>
      <c r="C37" s="22"/>
      <c r="G37" s="22"/>
      <c r="H37" s="22"/>
      <c r="I37" s="22"/>
      <c r="J37" s="22"/>
      <c r="K37" s="22"/>
      <c r="L37" s="22"/>
    </row>
    <row r="38" spans="1:12" ht="12.75">
      <c r="B38" s="22"/>
      <c r="C38" s="22"/>
      <c r="G38" s="22"/>
      <c r="H38" s="22"/>
      <c r="I38" s="22"/>
      <c r="J38" s="26"/>
      <c r="K38" s="27"/>
      <c r="L38" s="22"/>
    </row>
    <row r="39" spans="1:12" ht="12.75">
      <c r="B39" s="22"/>
      <c r="C39" s="22"/>
      <c r="G39" s="22"/>
      <c r="H39" s="22"/>
      <c r="I39" s="22"/>
      <c r="J39" s="22"/>
      <c r="K39" s="22"/>
      <c r="L39" s="22"/>
    </row>
    <row r="40" spans="1:12" ht="12.75">
      <c r="B40" s="22"/>
      <c r="C40" s="22"/>
      <c r="G40" s="22"/>
      <c r="H40" s="22"/>
      <c r="I40" s="22"/>
      <c r="J40" s="22"/>
      <c r="K40" s="22"/>
      <c r="L40" s="22"/>
    </row>
    <row r="41" spans="1:12" ht="12.75">
      <c r="B41" s="22"/>
      <c r="C41" s="22"/>
      <c r="G41" s="22"/>
      <c r="H41" s="22"/>
      <c r="I41" s="22"/>
      <c r="J41" s="22"/>
      <c r="K41" s="22"/>
      <c r="L41" s="22"/>
    </row>
    <row r="42" spans="1:12" ht="12.75">
      <c r="B42" s="22"/>
      <c r="C42" s="22"/>
      <c r="G42" s="22"/>
      <c r="H42" s="22"/>
      <c r="I42" s="22"/>
      <c r="J42" s="22"/>
      <c r="K42" s="22"/>
      <c r="L42" s="22"/>
    </row>
    <row r="43" spans="1:12" ht="12.75">
      <c r="B43" s="22"/>
      <c r="C43" s="22"/>
      <c r="G43" s="22"/>
      <c r="H43" s="22"/>
      <c r="I43" s="22"/>
      <c r="J43" s="22"/>
      <c r="K43" s="22"/>
      <c r="L43" s="22"/>
    </row>
    <row r="44" spans="1:12" ht="12.75">
      <c r="B44" s="22"/>
      <c r="C44" s="22"/>
      <c r="G44" s="22"/>
      <c r="H44" s="22"/>
      <c r="I44" s="22"/>
      <c r="J44" s="22"/>
      <c r="K44" s="22"/>
      <c r="L44" s="22"/>
    </row>
    <row r="45" spans="1:12" ht="12.75">
      <c r="B45" s="22"/>
      <c r="C45" s="22"/>
      <c r="G45" s="22"/>
      <c r="H45" s="22"/>
      <c r="I45" s="22"/>
      <c r="J45" s="22"/>
      <c r="K45" s="22"/>
      <c r="L45" s="22"/>
    </row>
    <row r="46" spans="1:12" ht="12.75">
      <c r="B46" s="22"/>
      <c r="C46" s="22"/>
      <c r="G46" s="22"/>
      <c r="H46" s="22"/>
      <c r="I46" s="22"/>
      <c r="J46" s="22"/>
      <c r="K46" s="22"/>
      <c r="L46" s="22"/>
    </row>
    <row r="47" spans="1:12" ht="12.75">
      <c r="B47" s="22"/>
      <c r="C47" s="22"/>
      <c r="G47" s="22"/>
      <c r="H47" s="22"/>
      <c r="I47" s="22"/>
      <c r="J47" s="22"/>
      <c r="K47" s="22"/>
      <c r="L47" s="22"/>
    </row>
    <row r="48" spans="1:12" ht="12.75">
      <c r="B48" s="22"/>
      <c r="C48" s="22"/>
      <c r="G48" s="22"/>
      <c r="H48" s="22"/>
      <c r="I48" s="22"/>
      <c r="J48" s="22"/>
      <c r="K48" s="22"/>
      <c r="L48" s="22"/>
    </row>
    <row r="49" spans="2:3" ht="12.75">
      <c r="B49" s="22"/>
      <c r="C49" s="22"/>
    </row>
    <row r="50" spans="2:3" ht="12.75">
      <c r="B50" s="22"/>
      <c r="C50" s="22"/>
    </row>
    <row r="51" spans="2:3" ht="12.75">
      <c r="B51" s="22"/>
      <c r="C51" s="22"/>
    </row>
    <row r="52" spans="2:3" ht="12.75">
      <c r="B52" s="22"/>
      <c r="C52" s="22"/>
    </row>
    <row r="53" spans="2:3" ht="12.75">
      <c r="B53" s="22"/>
      <c r="C53" s="22"/>
    </row>
    <row r="54" spans="2:3" ht="12.75">
      <c r="B54" s="22"/>
      <c r="C54" s="22"/>
    </row>
    <row r="55" spans="2:3" ht="12.75">
      <c r="B55" s="22"/>
      <c r="C55" s="22"/>
    </row>
    <row r="56" spans="2:3" ht="12.75">
      <c r="B56" s="22"/>
      <c r="C56" s="22"/>
    </row>
    <row r="57" spans="2:3" ht="12.75">
      <c r="B57" s="22"/>
      <c r="C57" s="22"/>
    </row>
    <row r="58" spans="2:3" ht="12.75">
      <c r="B58" s="22"/>
      <c r="C58" s="22"/>
    </row>
    <row r="59" spans="2:3" ht="12.75">
      <c r="B59" s="22"/>
      <c r="C59" s="22"/>
    </row>
    <row r="60" spans="2:3" ht="12.75">
      <c r="B60" s="22"/>
      <c r="C60" s="22"/>
    </row>
    <row r="61" spans="2:3" ht="12.75">
      <c r="B61" s="22"/>
      <c r="C61" s="22"/>
    </row>
    <row r="62" spans="2:3" ht="12.75">
      <c r="B62" s="22"/>
      <c r="C62" s="22"/>
    </row>
    <row r="63" spans="2:3" ht="12.75">
      <c r="B63" s="22"/>
      <c r="C63" s="22"/>
    </row>
    <row r="64" spans="2:3" ht="12.75">
      <c r="B64" s="22"/>
      <c r="C64" s="22"/>
    </row>
    <row r="65" spans="2:3" ht="12.75">
      <c r="B65" s="22"/>
      <c r="C65" s="22"/>
    </row>
    <row r="66" spans="2:3" ht="12.75">
      <c r="B66" s="22"/>
      <c r="C66" s="22"/>
    </row>
    <row r="67" spans="2:3" ht="12.75">
      <c r="B67" s="22"/>
      <c r="C67" s="22"/>
    </row>
    <row r="68" spans="2:3" ht="12.75">
      <c r="B68" s="22"/>
      <c r="C68" s="22"/>
    </row>
    <row r="69" spans="2:3" ht="12.75">
      <c r="B69" s="22"/>
      <c r="C69" s="22"/>
    </row>
    <row r="70" spans="2:3" ht="12.75">
      <c r="B70" s="22"/>
      <c r="C70" s="22"/>
    </row>
    <row r="71" spans="2:3" ht="12.75">
      <c r="B71" s="22"/>
      <c r="C71" s="22"/>
    </row>
    <row r="72" spans="2:3" ht="12.75">
      <c r="B72" s="22"/>
      <c r="C72" s="22"/>
    </row>
    <row r="73" spans="2:3" ht="12.75">
      <c r="B73" s="22"/>
      <c r="C73" s="22"/>
    </row>
    <row r="74" spans="2:3" ht="12.75">
      <c r="B74" s="22"/>
      <c r="C74" s="22"/>
    </row>
    <row r="75" spans="2:3" ht="12.75">
      <c r="B75" s="22"/>
      <c r="C75" s="22"/>
    </row>
    <row r="76" spans="2:3" ht="12.75">
      <c r="B76" s="22"/>
      <c r="C76" s="22"/>
    </row>
    <row r="77" spans="2:3" ht="12.75">
      <c r="B77" s="22"/>
      <c r="C77" s="22"/>
    </row>
    <row r="78" spans="2:3" ht="12.75">
      <c r="B78" s="22"/>
      <c r="C78" s="22"/>
    </row>
    <row r="79" spans="2:3" ht="12.75">
      <c r="B79" s="22"/>
      <c r="C79" s="22"/>
    </row>
    <row r="80" spans="2:3" ht="12.75">
      <c r="B80" s="22"/>
      <c r="C80" s="22"/>
    </row>
    <row r="81" spans="2:3" ht="12.75">
      <c r="B81" s="22"/>
      <c r="C81" s="22"/>
    </row>
    <row r="82" spans="2:3" ht="12.75">
      <c r="B82" s="22"/>
      <c r="C82" s="22"/>
    </row>
    <row r="83" spans="2:3" ht="12.75">
      <c r="B83" s="22"/>
      <c r="C83" s="22"/>
    </row>
    <row r="84" spans="2:3" ht="12.75">
      <c r="B84" s="22"/>
      <c r="C84" s="22"/>
    </row>
    <row r="85" spans="2:3" ht="12.75">
      <c r="B85" s="22"/>
      <c r="C85" s="22"/>
    </row>
    <row r="86" spans="2:3" ht="12.75">
      <c r="B86" s="22"/>
      <c r="C86" s="22"/>
    </row>
    <row r="87" spans="2:3" ht="12.75">
      <c r="B87" s="22"/>
      <c r="C87" s="22"/>
    </row>
    <row r="88" spans="2:3" ht="12.75">
      <c r="B88" s="22"/>
      <c r="C88" s="22"/>
    </row>
    <row r="89" spans="2:3" ht="12.75">
      <c r="B89" s="22"/>
      <c r="C89" s="22"/>
    </row>
    <row r="90" spans="2:3" ht="12.75">
      <c r="B90" s="22"/>
      <c r="C90" s="22"/>
    </row>
    <row r="91" spans="2:3" ht="12.75">
      <c r="B91" s="22"/>
      <c r="C91" s="22"/>
    </row>
    <row r="92" spans="2:3" ht="12.75">
      <c r="B92" s="22"/>
      <c r="C92" s="22"/>
    </row>
    <row r="93" spans="2:3" ht="12.75">
      <c r="B93" s="22"/>
      <c r="C93" s="22"/>
    </row>
    <row r="94" spans="2:3" ht="12.75">
      <c r="B94" s="22"/>
      <c r="C94" s="22"/>
    </row>
    <row r="95" spans="2:3" ht="12.75">
      <c r="B95" s="22"/>
      <c r="C95" s="22"/>
    </row>
    <row r="96" spans="2:3" ht="12.75">
      <c r="B96" s="22"/>
      <c r="C96" s="22"/>
    </row>
    <row r="97" spans="2:3" ht="12.75">
      <c r="B97" s="22"/>
      <c r="C97" s="22"/>
    </row>
    <row r="98" spans="2:3" ht="12.75">
      <c r="B98" s="22"/>
      <c r="C98" s="22"/>
    </row>
    <row r="99" spans="2:3" ht="12.75">
      <c r="B99" s="22"/>
      <c r="C99" s="22"/>
    </row>
    <row r="100" spans="2:3" ht="12.75">
      <c r="B100" s="22"/>
      <c r="C100" s="22"/>
    </row>
    <row r="101" spans="2:3" ht="12.75">
      <c r="B101" s="22"/>
      <c r="C101" s="22"/>
    </row>
    <row r="102" spans="2:3" ht="12.75">
      <c r="B102" s="22"/>
      <c r="C102" s="22"/>
    </row>
    <row r="103" spans="2:3" ht="12.75">
      <c r="B103" s="22"/>
      <c r="C103" s="22"/>
    </row>
    <row r="104" spans="2:3" ht="12.75">
      <c r="B104" s="22"/>
      <c r="C104" s="22"/>
    </row>
    <row r="105" spans="2:3" ht="12.75">
      <c r="B105" s="22"/>
      <c r="C105" s="22"/>
    </row>
    <row r="106" spans="2:3" ht="12.75">
      <c r="B106" s="22"/>
      <c r="C106" s="22"/>
    </row>
    <row r="107" spans="2:3" ht="12.75">
      <c r="B107" s="22"/>
      <c r="C107" s="22"/>
    </row>
    <row r="108" spans="2:3" ht="12.75">
      <c r="B108" s="22"/>
      <c r="C108" s="22"/>
    </row>
    <row r="109" spans="2:3" ht="12.75">
      <c r="B109" s="22"/>
      <c r="C109" s="22"/>
    </row>
    <row r="110" spans="2:3" ht="12.75">
      <c r="B110" s="22"/>
      <c r="C110" s="22"/>
    </row>
    <row r="111" spans="2:3" ht="12.75">
      <c r="B111" s="22"/>
      <c r="C111" s="22"/>
    </row>
    <row r="112" spans="2:3" ht="12.75">
      <c r="B112" s="22"/>
      <c r="C112" s="22"/>
    </row>
    <row r="113" spans="2:3" ht="12.75">
      <c r="B113" s="22"/>
      <c r="C113" s="22"/>
    </row>
    <row r="114" spans="2:3" ht="12.75">
      <c r="B114" s="22"/>
      <c r="C114" s="22"/>
    </row>
    <row r="115" spans="2:3" ht="12.75">
      <c r="B115" s="22"/>
      <c r="C115" s="22"/>
    </row>
    <row r="116" spans="2:3" ht="12.75">
      <c r="B116" s="22"/>
      <c r="C116" s="22"/>
    </row>
    <row r="117" spans="2:3" ht="12.75">
      <c r="B117" s="22"/>
      <c r="C117" s="22"/>
    </row>
    <row r="118" spans="2:3" ht="12.75">
      <c r="B118" s="22"/>
      <c r="C118" s="22"/>
    </row>
    <row r="119" spans="2:3" ht="12.75">
      <c r="B119" s="22"/>
      <c r="C119" s="22"/>
    </row>
    <row r="120" spans="2:3" ht="12.75">
      <c r="B120" s="22"/>
      <c r="C120" s="22"/>
    </row>
    <row r="121" spans="2:3" ht="12.75">
      <c r="B121" s="22"/>
      <c r="C121" s="22"/>
    </row>
    <row r="122" spans="2:3" ht="12.75">
      <c r="B122" s="22"/>
      <c r="C122" s="22"/>
    </row>
    <row r="123" spans="2:3" ht="12.75">
      <c r="B123" s="22"/>
      <c r="C123" s="22"/>
    </row>
    <row r="124" spans="2:3" ht="12.75">
      <c r="B124" s="22"/>
      <c r="C124" s="22"/>
    </row>
    <row r="125" spans="2:3" ht="12.75">
      <c r="B125" s="22"/>
      <c r="C125" s="22"/>
    </row>
    <row r="126" spans="2:3" ht="12.75">
      <c r="B126" s="22"/>
      <c r="C126" s="22"/>
    </row>
    <row r="127" spans="2:3" ht="12.75">
      <c r="B127" s="22"/>
      <c r="C127" s="22"/>
    </row>
    <row r="128" spans="2:3" ht="12.75">
      <c r="B128" s="22"/>
      <c r="C128" s="22"/>
    </row>
    <row r="129" spans="2:3" ht="12.75">
      <c r="B129" s="22"/>
      <c r="C129" s="22"/>
    </row>
    <row r="130" spans="2:3" ht="12.75">
      <c r="B130" s="22"/>
      <c r="C130" s="22"/>
    </row>
    <row r="131" spans="2:3" ht="12.75">
      <c r="B131" s="22"/>
      <c r="C131" s="22"/>
    </row>
    <row r="132" spans="2:3" ht="12.75">
      <c r="B132" s="22"/>
      <c r="C132" s="22"/>
    </row>
    <row r="133" spans="2:3" ht="12.75">
      <c r="B133" s="22"/>
      <c r="C133" s="22"/>
    </row>
    <row r="134" spans="2:3" ht="12.75">
      <c r="B134" s="22"/>
      <c r="C134" s="22"/>
    </row>
    <row r="135" spans="2:3" ht="12.75">
      <c r="B135" s="22"/>
      <c r="C135" s="22"/>
    </row>
    <row r="136" spans="2:3" ht="12.75">
      <c r="B136" s="22"/>
      <c r="C136" s="22"/>
    </row>
    <row r="137" spans="2:3" ht="12.75">
      <c r="B137" s="22"/>
      <c r="C137" s="22"/>
    </row>
    <row r="138" spans="2:3" ht="12.75">
      <c r="B138" s="22"/>
      <c r="C138" s="22"/>
    </row>
    <row r="139" spans="2:3" ht="12.75">
      <c r="B139" s="22"/>
      <c r="C139" s="22"/>
    </row>
    <row r="140" spans="2:3" ht="12.75">
      <c r="B140" s="22"/>
      <c r="C140" s="22"/>
    </row>
    <row r="141" spans="2:3" ht="12.75">
      <c r="B141" s="22"/>
      <c r="C141" s="22"/>
    </row>
    <row r="142" spans="2:3" ht="12.75">
      <c r="B142" s="22"/>
      <c r="C142" s="22"/>
    </row>
    <row r="143" spans="2:3" ht="12.75">
      <c r="B143" s="22"/>
      <c r="C143" s="22"/>
    </row>
    <row r="144" spans="2:3" ht="12.75">
      <c r="B144" s="22"/>
      <c r="C144" s="22"/>
    </row>
    <row r="145" spans="2:3" ht="12.75">
      <c r="B145" s="22"/>
      <c r="C145" s="22"/>
    </row>
    <row r="146" spans="2:3" ht="12.75">
      <c r="B146" s="22"/>
      <c r="C146" s="22"/>
    </row>
    <row r="147" spans="2:3" ht="12.75">
      <c r="B147" s="22"/>
      <c r="C147" s="22"/>
    </row>
    <row r="148" spans="2:3" ht="12.75">
      <c r="B148" s="22"/>
      <c r="C148" s="22"/>
    </row>
    <row r="149" spans="2:3" ht="12.75">
      <c r="B149" s="22"/>
      <c r="C149" s="22"/>
    </row>
    <row r="150" spans="2:3" ht="12.75">
      <c r="B150" s="22"/>
      <c r="C150" s="22"/>
    </row>
    <row r="151" spans="2:3" ht="12.75">
      <c r="B151" s="22"/>
      <c r="C151" s="22"/>
    </row>
    <row r="152" spans="2:3" ht="12.75">
      <c r="B152" s="22"/>
      <c r="C152" s="22"/>
    </row>
    <row r="153" spans="2:3" ht="12.75">
      <c r="B153" s="22"/>
      <c r="C153" s="22"/>
    </row>
    <row r="154" spans="2:3" ht="12.75">
      <c r="B154" s="22"/>
      <c r="C154" s="22"/>
    </row>
    <row r="155" spans="2:3" ht="12.75">
      <c r="B155" s="22"/>
      <c r="C155" s="22"/>
    </row>
    <row r="156" spans="2:3" ht="12.75">
      <c r="B156" s="22"/>
      <c r="C156" s="22"/>
    </row>
    <row r="157" spans="2:3" ht="12.75">
      <c r="B157" s="22"/>
      <c r="C157" s="22"/>
    </row>
    <row r="158" spans="2:3" ht="12.75">
      <c r="B158" s="22"/>
      <c r="C158" s="22"/>
    </row>
    <row r="159" spans="2:3" ht="12.75">
      <c r="B159" s="22"/>
      <c r="C159" s="22"/>
    </row>
    <row r="160" spans="2:3" ht="12.75">
      <c r="B160" s="22"/>
      <c r="C160" s="22"/>
    </row>
    <row r="161" spans="2:3" ht="12.75">
      <c r="B161" s="22"/>
      <c r="C161" s="22"/>
    </row>
    <row r="162" spans="2:3" ht="12.75">
      <c r="B162" s="22"/>
      <c r="C162" s="22"/>
    </row>
    <row r="163" spans="2:3" ht="12.75">
      <c r="B163" s="22"/>
      <c r="C163" s="22"/>
    </row>
    <row r="164" spans="2:3" ht="12.75">
      <c r="B164" s="22"/>
      <c r="C164" s="22"/>
    </row>
    <row r="165" spans="2:3" ht="12.75">
      <c r="B165" s="22"/>
      <c r="C165" s="22"/>
    </row>
    <row r="166" spans="2:3" ht="12.75">
      <c r="B166" s="22"/>
      <c r="C166" s="22"/>
    </row>
    <row r="167" spans="2:3" ht="12.75">
      <c r="B167" s="22"/>
      <c r="C167" s="22"/>
    </row>
    <row r="168" spans="2:3" ht="12.75">
      <c r="B168" s="22"/>
      <c r="C168" s="22"/>
    </row>
    <row r="169" spans="2:3" ht="12.75">
      <c r="B169" s="22"/>
      <c r="C169" s="22"/>
    </row>
    <row r="170" spans="2:3" ht="12.75">
      <c r="B170" s="22"/>
      <c r="C170" s="22"/>
    </row>
    <row r="171" spans="2:3" ht="12.75">
      <c r="B171" s="22"/>
      <c r="C171" s="22"/>
    </row>
    <row r="172" spans="2:3" ht="12.75">
      <c r="B172" s="22"/>
      <c r="C172" s="22"/>
    </row>
    <row r="173" spans="2:3" ht="12.75">
      <c r="B173" s="22"/>
      <c r="C173" s="22"/>
    </row>
    <row r="174" spans="2:3" ht="12.75">
      <c r="B174" s="22"/>
      <c r="C174" s="22"/>
    </row>
    <row r="175" spans="2:3" ht="12.75">
      <c r="B175" s="22"/>
      <c r="C175" s="22"/>
    </row>
    <row r="176" spans="2:3" ht="12.75">
      <c r="B176" s="22"/>
      <c r="C176" s="22"/>
    </row>
    <row r="177" spans="2:3" ht="12.75">
      <c r="B177" s="22"/>
      <c r="C177" s="22"/>
    </row>
    <row r="178" spans="2:3" ht="12.75">
      <c r="B178" s="22"/>
      <c r="C178" s="22"/>
    </row>
    <row r="179" spans="2:3" ht="12.75">
      <c r="B179" s="22"/>
      <c r="C179" s="22"/>
    </row>
    <row r="180" spans="2:3" ht="12.75">
      <c r="B180" s="22"/>
      <c r="C180" s="22"/>
    </row>
    <row r="181" spans="2:3" ht="12.75">
      <c r="B181" s="22"/>
      <c r="C181" s="22"/>
    </row>
    <row r="182" spans="2:3" ht="12.75">
      <c r="B182" s="22"/>
      <c r="C182" s="22"/>
    </row>
    <row r="183" spans="2:3" ht="12.75">
      <c r="B183" s="22"/>
      <c r="C183" s="22"/>
    </row>
    <row r="184" spans="2:3" ht="12.75">
      <c r="B184" s="22"/>
      <c r="C184" s="22"/>
    </row>
    <row r="185" spans="2:3" ht="12.75">
      <c r="B185" s="22"/>
      <c r="C185" s="22"/>
    </row>
    <row r="186" spans="2:3" ht="12.75">
      <c r="B186" s="22"/>
      <c r="C186" s="22"/>
    </row>
    <row r="187" spans="2:3" ht="12.75">
      <c r="B187" s="22"/>
      <c r="C187" s="22"/>
    </row>
    <row r="188" spans="2:3" ht="12.75">
      <c r="B188" s="22"/>
      <c r="C188" s="22"/>
    </row>
    <row r="189" spans="2:3" ht="12.75">
      <c r="B189" s="22"/>
      <c r="C189" s="22"/>
    </row>
    <row r="190" spans="2:3" ht="12.75">
      <c r="B190" s="22"/>
      <c r="C190" s="22"/>
    </row>
    <row r="191" spans="2:3" ht="12.75">
      <c r="B191" s="22"/>
      <c r="C191" s="22"/>
    </row>
    <row r="192" spans="2:3" ht="12.75">
      <c r="B192" s="22"/>
      <c r="C192" s="22"/>
    </row>
    <row r="193" spans="2:3" ht="12.75">
      <c r="B193" s="22"/>
      <c r="C193" s="22"/>
    </row>
    <row r="194" spans="2:3" ht="12.75">
      <c r="B194" s="22"/>
      <c r="C194" s="22"/>
    </row>
    <row r="195" spans="2:3" ht="12.75">
      <c r="B195" s="22"/>
      <c r="C195" s="22"/>
    </row>
    <row r="196" spans="2:3" ht="12.75">
      <c r="B196" s="22"/>
      <c r="C196" s="22"/>
    </row>
    <row r="197" spans="2:3" ht="12.75">
      <c r="B197" s="22"/>
      <c r="C197" s="22"/>
    </row>
    <row r="198" spans="2:3" ht="12.75">
      <c r="B198" s="22"/>
      <c r="C198" s="22"/>
    </row>
    <row r="199" spans="2:3" ht="12.75">
      <c r="B199" s="22"/>
      <c r="C199" s="22"/>
    </row>
    <row r="200" spans="2:3" ht="12.75">
      <c r="B200" s="22"/>
      <c r="C200" s="22"/>
    </row>
    <row r="201" spans="2:3" ht="12.75">
      <c r="B201" s="22"/>
      <c r="C201" s="22"/>
    </row>
    <row r="202" spans="2:3" ht="12.75">
      <c r="B202" s="22"/>
      <c r="C202" s="22"/>
    </row>
    <row r="203" spans="2:3" ht="12.75">
      <c r="B203" s="22"/>
      <c r="C203" s="22"/>
    </row>
    <row r="204" spans="2:3" ht="12.75">
      <c r="B204" s="22"/>
      <c r="C204" s="22"/>
    </row>
    <row r="205" spans="2:3" ht="12.75">
      <c r="B205" s="22"/>
      <c r="C205" s="22"/>
    </row>
    <row r="206" spans="2:3" ht="12.75">
      <c r="B206" s="22"/>
      <c r="C206" s="22"/>
    </row>
    <row r="207" spans="2:3" ht="12.75">
      <c r="B207" s="22"/>
      <c r="C207" s="22"/>
    </row>
    <row r="208" spans="2:3" ht="12.75">
      <c r="B208" s="22"/>
      <c r="C208" s="22"/>
    </row>
    <row r="209" spans="2:3" ht="12.75">
      <c r="B209" s="22"/>
      <c r="C209" s="22"/>
    </row>
    <row r="210" spans="2:3" ht="12.75">
      <c r="B210" s="22"/>
      <c r="C210" s="22"/>
    </row>
    <row r="211" spans="2:3" ht="12.75">
      <c r="B211" s="22"/>
      <c r="C211" s="22"/>
    </row>
    <row r="212" spans="2:3" ht="12.75">
      <c r="B212" s="22"/>
      <c r="C212" s="22"/>
    </row>
    <row r="213" spans="2:3" ht="12.75">
      <c r="B213" s="22"/>
      <c r="C213" s="22"/>
    </row>
    <row r="214" spans="2:3" ht="12.75">
      <c r="B214" s="22"/>
      <c r="C214" s="22"/>
    </row>
    <row r="215" spans="2:3" ht="12.75">
      <c r="B215" s="22"/>
      <c r="C215" s="22"/>
    </row>
    <row r="216" spans="2:3" ht="12.75">
      <c r="B216" s="22"/>
      <c r="C216" s="22"/>
    </row>
    <row r="217" spans="2:3" ht="12.75">
      <c r="B217" s="22"/>
      <c r="C217" s="22"/>
    </row>
    <row r="218" spans="2:3" ht="12.75">
      <c r="B218" s="22"/>
      <c r="C218" s="22"/>
    </row>
    <row r="219" spans="2:3" ht="12.75">
      <c r="B219" s="22"/>
      <c r="C219" s="22"/>
    </row>
    <row r="220" spans="2:3" ht="12.75">
      <c r="B220" s="22"/>
      <c r="C220" s="22"/>
    </row>
    <row r="221" spans="2:3" ht="12.75">
      <c r="B221" s="22"/>
      <c r="C221" s="22"/>
    </row>
    <row r="222" spans="2:3" ht="12.75">
      <c r="B222" s="22"/>
      <c r="C222" s="22"/>
    </row>
    <row r="223" spans="2:3" ht="12.75">
      <c r="B223" s="22"/>
      <c r="C223" s="22"/>
    </row>
    <row r="224" spans="2:3" ht="12.75">
      <c r="B224" s="22"/>
      <c r="C224" s="22"/>
    </row>
    <row r="225" spans="2:3" ht="12.75">
      <c r="B225" s="22"/>
      <c r="C225" s="22"/>
    </row>
    <row r="226" spans="2:3" ht="12.75">
      <c r="B226" s="22"/>
      <c r="C226" s="22"/>
    </row>
    <row r="227" spans="2:3" ht="12.75">
      <c r="B227" s="22"/>
      <c r="C227" s="22"/>
    </row>
    <row r="228" spans="2:3" ht="12.75">
      <c r="B228" s="22"/>
      <c r="C228" s="22"/>
    </row>
    <row r="229" spans="2:3" ht="12.75">
      <c r="B229" s="22"/>
      <c r="C229" s="22"/>
    </row>
    <row r="230" spans="2:3" ht="12.75">
      <c r="B230" s="22"/>
      <c r="C230" s="22"/>
    </row>
    <row r="231" spans="2:3" ht="12.75">
      <c r="B231" s="22"/>
      <c r="C231" s="22"/>
    </row>
    <row r="232" spans="2:3" ht="12.75">
      <c r="B232" s="22"/>
      <c r="C232" s="22"/>
    </row>
    <row r="233" spans="2:3" ht="12.75">
      <c r="B233" s="22"/>
      <c r="C233" s="22"/>
    </row>
    <row r="234" spans="2:3" ht="12.75">
      <c r="B234" s="22"/>
      <c r="C234" s="22"/>
    </row>
    <row r="235" spans="2:3" ht="12.75">
      <c r="B235" s="22"/>
      <c r="C235" s="22"/>
    </row>
    <row r="236" spans="2:3" ht="12.75">
      <c r="B236" s="22"/>
      <c r="C236" s="22"/>
    </row>
    <row r="237" spans="2:3" ht="12.75">
      <c r="B237" s="22"/>
      <c r="C237" s="22"/>
    </row>
    <row r="238" spans="2:3" ht="12.75">
      <c r="B238" s="22"/>
      <c r="C238" s="22"/>
    </row>
    <row r="239" spans="2:3" ht="12.75">
      <c r="B239" s="22"/>
      <c r="C239" s="22"/>
    </row>
    <row r="240" spans="2:3" ht="12.75">
      <c r="B240" s="22"/>
      <c r="C240" s="22"/>
    </row>
    <row r="241" spans="2:3" ht="12.75">
      <c r="B241" s="22"/>
      <c r="C241" s="22"/>
    </row>
    <row r="242" spans="2:3" ht="12.75">
      <c r="B242" s="22"/>
      <c r="C242" s="22"/>
    </row>
    <row r="243" spans="2:3" ht="12.75">
      <c r="B243" s="22"/>
      <c r="C243" s="22"/>
    </row>
    <row r="244" spans="2:3" ht="12.75">
      <c r="B244" s="22"/>
      <c r="C244" s="22"/>
    </row>
    <row r="245" spans="2:3" ht="12.75">
      <c r="B245" s="22"/>
      <c r="C245" s="22"/>
    </row>
    <row r="246" spans="2:3" ht="12.75">
      <c r="B246" s="22"/>
      <c r="C246" s="22"/>
    </row>
    <row r="247" spans="2:3" ht="12.75">
      <c r="B247" s="22"/>
      <c r="C247" s="22"/>
    </row>
    <row r="248" spans="2:3" ht="12.75">
      <c r="B248" s="22"/>
      <c r="C248" s="22"/>
    </row>
    <row r="249" spans="2:3" ht="12.75">
      <c r="B249" s="22"/>
      <c r="C249" s="22"/>
    </row>
    <row r="250" spans="2:3" ht="12.75">
      <c r="B250" s="22"/>
      <c r="C250" s="22"/>
    </row>
    <row r="251" spans="2:3" ht="12.75">
      <c r="B251" s="22"/>
      <c r="C251" s="22"/>
    </row>
    <row r="252" spans="2:3" ht="12.75">
      <c r="B252" s="22"/>
      <c r="C252" s="22"/>
    </row>
    <row r="253" spans="2:3" ht="12.75">
      <c r="B253" s="22"/>
      <c r="C253" s="22"/>
    </row>
    <row r="254" spans="2:3" ht="12.75">
      <c r="B254" s="22"/>
      <c r="C254" s="22"/>
    </row>
    <row r="255" spans="2:3" ht="12.75">
      <c r="B255" s="22"/>
      <c r="C255" s="22"/>
    </row>
    <row r="256" spans="2:3" ht="12.75">
      <c r="B256" s="22"/>
      <c r="C256" s="22"/>
    </row>
    <row r="257" spans="2:3" ht="12.75">
      <c r="B257" s="22"/>
      <c r="C257" s="22"/>
    </row>
    <row r="258" spans="2:3" ht="12.75">
      <c r="B258" s="22"/>
      <c r="C258" s="22"/>
    </row>
    <row r="259" spans="2:3" ht="12.75">
      <c r="B259" s="22"/>
      <c r="C259" s="22"/>
    </row>
    <row r="260" spans="2:3" ht="12.75">
      <c r="B260" s="22"/>
      <c r="C260" s="22"/>
    </row>
    <row r="261" spans="2:3" ht="12.75">
      <c r="B261" s="22"/>
      <c r="C261" s="22"/>
    </row>
    <row r="262" spans="2:3" ht="12.75">
      <c r="B262" s="22"/>
      <c r="C262" s="22"/>
    </row>
    <row r="263" spans="2:3" ht="12.75">
      <c r="B263" s="22"/>
      <c r="C263" s="22"/>
    </row>
    <row r="264" spans="2:3" ht="12.75">
      <c r="B264" s="22"/>
      <c r="C264" s="22"/>
    </row>
    <row r="265" spans="2:3" ht="12.75">
      <c r="B265" s="22"/>
      <c r="C265" s="22"/>
    </row>
    <row r="266" spans="2:3" ht="12.75">
      <c r="B266" s="22"/>
      <c r="C266" s="22"/>
    </row>
    <row r="267" spans="2:3" ht="12.75">
      <c r="B267" s="22"/>
      <c r="C267" s="22"/>
    </row>
    <row r="268" spans="2:3" ht="12.75">
      <c r="B268" s="22"/>
      <c r="C268" s="22"/>
    </row>
    <row r="269" spans="2:3" ht="12.75">
      <c r="B269" s="22"/>
      <c r="C269" s="22"/>
    </row>
    <row r="270" spans="2:3" ht="12.75">
      <c r="B270" s="22"/>
      <c r="C270" s="22"/>
    </row>
    <row r="271" spans="2:3" ht="12.75">
      <c r="B271" s="22"/>
      <c r="C271" s="22"/>
    </row>
    <row r="272" spans="2:3" ht="12.75">
      <c r="B272" s="22"/>
      <c r="C272" s="22"/>
    </row>
    <row r="273" spans="2:3" ht="12.75">
      <c r="B273" s="22"/>
      <c r="C273" s="22"/>
    </row>
    <row r="274" spans="2:3" ht="12.75">
      <c r="B274" s="22"/>
      <c r="C274" s="22"/>
    </row>
    <row r="275" spans="2:3" ht="12.75">
      <c r="B275" s="22"/>
      <c r="C275" s="22"/>
    </row>
    <row r="276" spans="2:3" ht="12.75">
      <c r="B276" s="22"/>
      <c r="C276" s="22"/>
    </row>
    <row r="277" spans="2:3" ht="12.75">
      <c r="B277" s="22"/>
      <c r="C277" s="22"/>
    </row>
    <row r="278" spans="2:3" ht="12.75">
      <c r="B278" s="22"/>
      <c r="C278" s="22"/>
    </row>
    <row r="279" spans="2:3" ht="12.75">
      <c r="B279" s="22"/>
      <c r="C279" s="22"/>
    </row>
    <row r="280" spans="2:3" ht="12.75">
      <c r="B280" s="22"/>
      <c r="C280" s="22"/>
    </row>
    <row r="281" spans="2:3" ht="12.75">
      <c r="B281" s="22"/>
      <c r="C281" s="22"/>
    </row>
    <row r="282" spans="2:3" ht="12.75">
      <c r="B282" s="22"/>
      <c r="C282" s="22"/>
    </row>
    <row r="283" spans="2:3" ht="12.75">
      <c r="B283" s="22"/>
      <c r="C283" s="22"/>
    </row>
    <row r="284" spans="2:3" ht="12.75">
      <c r="B284" s="22"/>
      <c r="C284" s="22"/>
    </row>
    <row r="285" spans="2:3" ht="12.75">
      <c r="B285" s="22"/>
      <c r="C285" s="22"/>
    </row>
    <row r="286" spans="2:3" ht="12.75">
      <c r="B286" s="22"/>
      <c r="C286" s="22"/>
    </row>
    <row r="287" spans="2:3" ht="12.75">
      <c r="B287" s="22"/>
      <c r="C287" s="22"/>
    </row>
    <row r="288" spans="2:3" ht="12.75">
      <c r="B288" s="22"/>
      <c r="C288" s="22"/>
    </row>
    <row r="289" spans="2:3" ht="12.75">
      <c r="B289" s="22"/>
      <c r="C289" s="22"/>
    </row>
    <row r="290" spans="2:3" ht="12.75">
      <c r="B290" s="22"/>
      <c r="C290" s="22"/>
    </row>
    <row r="291" spans="2:3" ht="12.75">
      <c r="B291" s="22"/>
      <c r="C291" s="22"/>
    </row>
    <row r="292" spans="2:3" ht="12.75">
      <c r="B292" s="22"/>
      <c r="C292" s="22"/>
    </row>
    <row r="293" spans="2:3" ht="12.75">
      <c r="B293" s="22"/>
      <c r="C293" s="22"/>
    </row>
    <row r="294" spans="2:3" ht="12.75">
      <c r="B294" s="22"/>
      <c r="C294" s="22"/>
    </row>
    <row r="295" spans="2:3" ht="12.75">
      <c r="B295" s="22"/>
      <c r="C295" s="22"/>
    </row>
    <row r="296" spans="2:3" ht="12.75">
      <c r="B296" s="22"/>
      <c r="C296" s="22"/>
    </row>
    <row r="297" spans="2:3" ht="12.75">
      <c r="B297" s="22"/>
      <c r="C297" s="22"/>
    </row>
    <row r="298" spans="2:3" ht="12.75">
      <c r="B298" s="22"/>
      <c r="C298" s="22"/>
    </row>
    <row r="299" spans="2:3" ht="12.75">
      <c r="B299" s="22"/>
      <c r="C299" s="22"/>
    </row>
    <row r="300" spans="2:3" ht="12.75">
      <c r="B300" s="22"/>
      <c r="C300" s="22"/>
    </row>
    <row r="301" spans="2:3" ht="12.75">
      <c r="B301" s="22"/>
      <c r="C301" s="22"/>
    </row>
    <row r="302" spans="2:3" ht="12.75">
      <c r="B302" s="22"/>
      <c r="C302" s="22"/>
    </row>
    <row r="303" spans="2:3" ht="12.75">
      <c r="B303" s="22"/>
      <c r="C303" s="22"/>
    </row>
    <row r="304" spans="2:3" ht="12.75">
      <c r="B304" s="22"/>
      <c r="C304" s="22"/>
    </row>
    <row r="305" spans="2:3" ht="12.75">
      <c r="B305" s="22"/>
      <c r="C305" s="22"/>
    </row>
    <row r="306" spans="2:3" ht="12.75">
      <c r="B306" s="22"/>
      <c r="C306" s="22"/>
    </row>
    <row r="307" spans="2:3" ht="12.75">
      <c r="B307" s="22"/>
      <c r="C307" s="22"/>
    </row>
    <row r="308" spans="2:3" ht="12.75">
      <c r="B308" s="22"/>
      <c r="C308" s="22"/>
    </row>
    <row r="309" spans="2:3" ht="12.75">
      <c r="B309" s="22"/>
      <c r="C309" s="22"/>
    </row>
    <row r="310" spans="2:3" ht="12.75">
      <c r="B310" s="22"/>
      <c r="C310" s="22"/>
    </row>
    <row r="311" spans="2:3" ht="12.75">
      <c r="B311" s="22"/>
      <c r="C311" s="22"/>
    </row>
    <row r="312" spans="2:3" ht="12.75">
      <c r="B312" s="22"/>
      <c r="C312" s="22"/>
    </row>
    <row r="313" spans="2:3" ht="12.75">
      <c r="B313" s="22"/>
      <c r="C313" s="22"/>
    </row>
    <row r="314" spans="2:3" ht="12.75">
      <c r="B314" s="22"/>
      <c r="C314" s="22"/>
    </row>
    <row r="315" spans="2:3" ht="12.75">
      <c r="B315" s="22"/>
      <c r="C315" s="22"/>
    </row>
    <row r="316" spans="2:3" ht="12.75">
      <c r="B316" s="22"/>
      <c r="C316" s="22"/>
    </row>
    <row r="317" spans="2:3" ht="12.75">
      <c r="B317" s="22"/>
      <c r="C317" s="22"/>
    </row>
    <row r="318" spans="2:3" ht="12.75">
      <c r="B318" s="22"/>
      <c r="C318" s="22"/>
    </row>
    <row r="319" spans="2:3" ht="12.75">
      <c r="B319" s="22"/>
      <c r="C319" s="22"/>
    </row>
    <row r="320" spans="2:3" ht="12.75">
      <c r="B320" s="22"/>
      <c r="C320" s="22"/>
    </row>
    <row r="321" spans="2:3" ht="12.75">
      <c r="B321" s="22"/>
      <c r="C321" s="22"/>
    </row>
    <row r="322" spans="2:3" ht="12.75">
      <c r="B322" s="22"/>
      <c r="C322" s="22"/>
    </row>
    <row r="323" spans="2:3" ht="12.75">
      <c r="B323" s="22"/>
      <c r="C323" s="22"/>
    </row>
    <row r="324" spans="2:3" ht="12.75">
      <c r="B324" s="22"/>
      <c r="C324" s="22"/>
    </row>
    <row r="325" spans="2:3" ht="12.75">
      <c r="B325" s="22"/>
      <c r="C325" s="22"/>
    </row>
    <row r="326" spans="2:3" ht="12.75">
      <c r="B326" s="22"/>
      <c r="C326" s="22"/>
    </row>
    <row r="327" spans="2:3" ht="12.75">
      <c r="B327" s="22"/>
      <c r="C327" s="22"/>
    </row>
    <row r="328" spans="2:3" ht="12.75">
      <c r="B328" s="22"/>
      <c r="C328" s="22"/>
    </row>
    <row r="329" spans="2:3" ht="12.75">
      <c r="B329" s="22"/>
      <c r="C329" s="22"/>
    </row>
    <row r="330" spans="2:3" ht="12.75">
      <c r="B330" s="22"/>
      <c r="C330" s="22"/>
    </row>
    <row r="331" spans="2:3" ht="12.75">
      <c r="B331" s="22"/>
      <c r="C331" s="22"/>
    </row>
    <row r="332" spans="2:3" ht="12.75">
      <c r="B332" s="22"/>
      <c r="C332" s="22"/>
    </row>
    <row r="333" spans="2:3" ht="12.75">
      <c r="B333" s="22"/>
      <c r="C333" s="22"/>
    </row>
    <row r="334" spans="2:3" ht="12.75">
      <c r="B334" s="22"/>
      <c r="C334" s="22"/>
    </row>
    <row r="335" spans="2:3" ht="12.75">
      <c r="B335" s="22"/>
      <c r="C335" s="22"/>
    </row>
    <row r="336" spans="2:3" ht="12.75">
      <c r="B336" s="22"/>
      <c r="C336" s="22"/>
    </row>
    <row r="337" spans="2:3" ht="12.75">
      <c r="B337" s="22"/>
      <c r="C337" s="22"/>
    </row>
    <row r="338" spans="2:3" ht="12.75">
      <c r="B338" s="22"/>
      <c r="C338" s="22"/>
    </row>
    <row r="339" spans="2:3" ht="12.75">
      <c r="B339" s="22"/>
      <c r="C339" s="22"/>
    </row>
    <row r="340" spans="2:3" ht="12.75">
      <c r="B340" s="22"/>
      <c r="C340" s="22"/>
    </row>
    <row r="341" spans="2:3" ht="12.75">
      <c r="B341" s="22"/>
      <c r="C341" s="22"/>
    </row>
    <row r="342" spans="2:3" ht="12.75">
      <c r="B342" s="22"/>
      <c r="C342" s="22"/>
    </row>
    <row r="343" spans="2:3" ht="12.75">
      <c r="B343" s="22"/>
      <c r="C343" s="22"/>
    </row>
    <row r="344" spans="2:3" ht="12.75">
      <c r="B344" s="22"/>
      <c r="C344" s="22"/>
    </row>
    <row r="345" spans="2:3" ht="12.75">
      <c r="B345" s="22"/>
      <c r="C345" s="22"/>
    </row>
    <row r="346" spans="2:3" ht="12.75">
      <c r="B346" s="22"/>
      <c r="C346" s="22"/>
    </row>
    <row r="347" spans="2:3" ht="12.75">
      <c r="B347" s="22"/>
      <c r="C347" s="22"/>
    </row>
    <row r="348" spans="2:3" ht="12.75">
      <c r="B348" s="22"/>
      <c r="C348" s="22"/>
    </row>
    <row r="349" spans="2:3" ht="12.75">
      <c r="B349" s="22"/>
      <c r="C349" s="22"/>
    </row>
    <row r="350" spans="2:3" ht="12.75">
      <c r="B350" s="22"/>
      <c r="C350" s="22"/>
    </row>
    <row r="351" spans="2:3" ht="12.75">
      <c r="B351" s="22"/>
      <c r="C351" s="22"/>
    </row>
    <row r="352" spans="2:3" ht="12.75">
      <c r="B352" s="22"/>
      <c r="C352" s="22"/>
    </row>
    <row r="353" spans="2:3" ht="12.75">
      <c r="B353" s="22"/>
      <c r="C353" s="22"/>
    </row>
    <row r="354" spans="2:3" ht="12.75">
      <c r="B354" s="22"/>
      <c r="C354" s="22"/>
    </row>
    <row r="355" spans="2:3" ht="12.75">
      <c r="B355" s="22"/>
      <c r="C355" s="22"/>
    </row>
    <row r="356" spans="2:3" ht="12.75">
      <c r="B356" s="22"/>
      <c r="C356" s="22"/>
    </row>
    <row r="357" spans="2:3" ht="12.75">
      <c r="B357" s="22"/>
      <c r="C357" s="22"/>
    </row>
    <row r="358" spans="2:3" ht="12.75">
      <c r="B358" s="22"/>
      <c r="C358" s="22"/>
    </row>
    <row r="359" spans="2:3" ht="12.75">
      <c r="B359" s="22"/>
      <c r="C359" s="22"/>
    </row>
    <row r="360" spans="2:3" ht="12.75">
      <c r="B360" s="22"/>
      <c r="C360" s="22"/>
    </row>
    <row r="361" spans="2:3" ht="12.75">
      <c r="B361" s="22"/>
      <c r="C361" s="22"/>
    </row>
    <row r="362" spans="2:3" ht="12.75">
      <c r="B362" s="22"/>
      <c r="C362" s="22"/>
    </row>
    <row r="363" spans="2:3" ht="12.75">
      <c r="B363" s="22"/>
      <c r="C363" s="22"/>
    </row>
    <row r="364" spans="2:3" ht="12.75">
      <c r="B364" s="22"/>
      <c r="C364" s="22"/>
    </row>
    <row r="365" spans="2:3" ht="12.75">
      <c r="B365" s="22"/>
      <c r="C365" s="22"/>
    </row>
    <row r="366" spans="2:3" ht="12.75">
      <c r="B366" s="22"/>
      <c r="C366" s="22"/>
    </row>
    <row r="367" spans="2:3" ht="12.75">
      <c r="B367" s="22"/>
      <c r="C367" s="22"/>
    </row>
    <row r="368" spans="2:3" ht="12.75">
      <c r="B368" s="22"/>
      <c r="C368" s="22"/>
    </row>
    <row r="369" spans="2:3" ht="12.75">
      <c r="B369" s="22"/>
      <c r="C369" s="22"/>
    </row>
    <row r="370" spans="2:3" ht="12.75">
      <c r="B370" s="22"/>
      <c r="C370" s="22"/>
    </row>
    <row r="371" spans="2:3" ht="12.75">
      <c r="B371" s="22"/>
      <c r="C371" s="22"/>
    </row>
    <row r="372" spans="2:3" ht="12.75">
      <c r="B372" s="22"/>
      <c r="C372" s="22"/>
    </row>
    <row r="373" spans="2:3" ht="12.75">
      <c r="B373" s="22"/>
      <c r="C373" s="22"/>
    </row>
    <row r="374" spans="2:3" ht="12.75">
      <c r="B374" s="22"/>
      <c r="C374" s="22"/>
    </row>
    <row r="375" spans="2:3" ht="12.75">
      <c r="B375" s="22"/>
      <c r="C375" s="22"/>
    </row>
    <row r="376" spans="2:3" ht="12.75">
      <c r="B376" s="22"/>
      <c r="C376" s="22"/>
    </row>
    <row r="377" spans="2:3" ht="12.75">
      <c r="B377" s="22"/>
      <c r="C377" s="22"/>
    </row>
    <row r="378" spans="2:3" ht="12.75">
      <c r="B378" s="22"/>
      <c r="C378" s="22"/>
    </row>
    <row r="379" spans="2:3" ht="12.75">
      <c r="B379" s="22"/>
      <c r="C379" s="22"/>
    </row>
    <row r="380" spans="2:3" ht="12.75">
      <c r="B380" s="22"/>
      <c r="C380" s="22"/>
    </row>
    <row r="381" spans="2:3" ht="12.75">
      <c r="B381" s="22"/>
      <c r="C381" s="22"/>
    </row>
    <row r="382" spans="2:3" ht="12.75">
      <c r="B382" s="22"/>
      <c r="C382" s="22"/>
    </row>
    <row r="383" spans="2:3" ht="12.75">
      <c r="B383" s="22"/>
      <c r="C383" s="22"/>
    </row>
    <row r="384" spans="2:3" ht="12.75">
      <c r="B384" s="22"/>
      <c r="C384" s="22"/>
    </row>
    <row r="385" spans="2:3" ht="12.75">
      <c r="B385" s="22"/>
      <c r="C385" s="22"/>
    </row>
    <row r="386" spans="2:3" ht="12.75">
      <c r="B386" s="22"/>
      <c r="C386" s="22"/>
    </row>
    <row r="387" spans="2:3" ht="12.75">
      <c r="B387" s="22"/>
      <c r="C387" s="22"/>
    </row>
    <row r="388" spans="2:3" ht="12.75">
      <c r="B388" s="22"/>
      <c r="C388" s="22"/>
    </row>
    <row r="389" spans="2:3" ht="12.75">
      <c r="B389" s="22"/>
      <c r="C389" s="22"/>
    </row>
    <row r="390" spans="2:3" ht="12.75">
      <c r="B390" s="22"/>
      <c r="C390" s="22"/>
    </row>
    <row r="391" spans="2:3" ht="12.75">
      <c r="B391" s="22"/>
      <c r="C391" s="22"/>
    </row>
    <row r="392" spans="2:3" ht="12.75">
      <c r="B392" s="22"/>
      <c r="C392" s="22"/>
    </row>
    <row r="393" spans="2:3" ht="12.75">
      <c r="B393" s="22"/>
      <c r="C393" s="22"/>
    </row>
    <row r="394" spans="2:3" ht="12.75">
      <c r="B394" s="22"/>
      <c r="C394" s="22"/>
    </row>
    <row r="395" spans="2:3" ht="12.75">
      <c r="B395" s="22"/>
      <c r="C395" s="22"/>
    </row>
    <row r="396" spans="2:3" ht="12.75">
      <c r="B396" s="22"/>
      <c r="C396" s="22"/>
    </row>
    <row r="397" spans="2:3" ht="12.75">
      <c r="B397" s="22"/>
      <c r="C397" s="22"/>
    </row>
    <row r="398" spans="2:3" ht="12.75">
      <c r="B398" s="22"/>
      <c r="C398" s="22"/>
    </row>
    <row r="399" spans="2:3" ht="12.75">
      <c r="B399" s="22"/>
      <c r="C399" s="22"/>
    </row>
    <row r="400" spans="2:3" ht="12.75">
      <c r="B400" s="22"/>
      <c r="C400" s="22"/>
    </row>
    <row r="401" spans="2:3" ht="12.75">
      <c r="B401" s="22"/>
      <c r="C401" s="22"/>
    </row>
    <row r="402" spans="2:3" ht="12.75">
      <c r="B402" s="22"/>
      <c r="C402" s="22"/>
    </row>
    <row r="403" spans="2:3" ht="12.75">
      <c r="B403" s="22"/>
      <c r="C403" s="22"/>
    </row>
    <row r="404" spans="2:3" ht="12.75">
      <c r="B404" s="22"/>
      <c r="C404" s="22"/>
    </row>
    <row r="405" spans="2:3" ht="12.75">
      <c r="B405" s="22"/>
      <c r="C405" s="22"/>
    </row>
    <row r="406" spans="2:3" ht="12.75">
      <c r="B406" s="22"/>
      <c r="C406" s="22"/>
    </row>
    <row r="407" spans="2:3" ht="12.75">
      <c r="B407" s="22"/>
      <c r="C407" s="22"/>
    </row>
    <row r="408" spans="2:3" ht="12.75">
      <c r="B408" s="22"/>
      <c r="C408" s="22"/>
    </row>
    <row r="409" spans="2:3" ht="12.75">
      <c r="B409" s="22"/>
      <c r="C409" s="22"/>
    </row>
    <row r="410" spans="2:3" ht="12.75">
      <c r="B410" s="22"/>
      <c r="C410" s="22"/>
    </row>
    <row r="411" spans="2:3" ht="12.75">
      <c r="B411" s="22"/>
      <c r="C411" s="22"/>
    </row>
    <row r="412" spans="2:3" ht="12.75">
      <c r="B412" s="22"/>
      <c r="C412" s="22"/>
    </row>
    <row r="413" spans="2:3" ht="12.75">
      <c r="B413" s="22"/>
      <c r="C413" s="22"/>
    </row>
    <row r="414" spans="2:3" ht="12.75">
      <c r="B414" s="22"/>
      <c r="C414" s="22"/>
    </row>
    <row r="415" spans="2:3" ht="12.75">
      <c r="B415" s="22"/>
      <c r="C415" s="22"/>
    </row>
    <row r="416" spans="2:3" ht="12.75">
      <c r="B416" s="22"/>
      <c r="C416" s="22"/>
    </row>
    <row r="417" spans="2:3" ht="12.75">
      <c r="B417" s="22"/>
      <c r="C417" s="22"/>
    </row>
    <row r="418" spans="2:3" ht="12.75">
      <c r="B418" s="22"/>
      <c r="C418" s="22"/>
    </row>
    <row r="419" spans="2:3" ht="12.75">
      <c r="B419" s="22"/>
      <c r="C419" s="22"/>
    </row>
    <row r="420" spans="2:3" ht="12.75">
      <c r="B420" s="22"/>
      <c r="C420" s="22"/>
    </row>
    <row r="421" spans="2:3" ht="12.75">
      <c r="B421" s="22"/>
      <c r="C421" s="22"/>
    </row>
    <row r="422" spans="2:3" ht="12.75">
      <c r="B422" s="22"/>
      <c r="C422" s="22"/>
    </row>
    <row r="423" spans="2:3" ht="12.75">
      <c r="B423" s="22"/>
      <c r="C423" s="22"/>
    </row>
    <row r="424" spans="2:3" ht="12.75">
      <c r="B424" s="22"/>
      <c r="C424" s="22"/>
    </row>
    <row r="425" spans="2:3" ht="12.75">
      <c r="B425" s="22"/>
      <c r="C425" s="22"/>
    </row>
    <row r="426" spans="2:3" ht="12.75">
      <c r="B426" s="22"/>
      <c r="C426" s="22"/>
    </row>
    <row r="427" spans="2:3" ht="12.75">
      <c r="B427" s="22"/>
      <c r="C427" s="22"/>
    </row>
    <row r="428" spans="2:3" ht="12.75">
      <c r="B428" s="22"/>
      <c r="C428" s="22"/>
    </row>
    <row r="429" spans="2:3" ht="12.75">
      <c r="B429" s="22"/>
      <c r="C429" s="22"/>
    </row>
    <row r="430" spans="2:3" ht="12.75">
      <c r="B430" s="22"/>
      <c r="C430" s="22"/>
    </row>
    <row r="431" spans="2:3" ht="12.75">
      <c r="B431" s="22"/>
      <c r="C431" s="22"/>
    </row>
    <row r="432" spans="2:3" ht="12.75">
      <c r="B432" s="22"/>
      <c r="C432" s="22"/>
    </row>
    <row r="433" spans="2:3" ht="12.75">
      <c r="B433" s="22"/>
      <c r="C433" s="22"/>
    </row>
    <row r="434" spans="2:3" ht="12.75">
      <c r="B434" s="22"/>
      <c r="C434" s="22"/>
    </row>
    <row r="435" spans="2:3" ht="12.75">
      <c r="B435" s="22"/>
      <c r="C435" s="22"/>
    </row>
    <row r="436" spans="2:3" ht="12.75">
      <c r="B436" s="22"/>
      <c r="C436" s="22"/>
    </row>
    <row r="437" spans="2:3" ht="12.75">
      <c r="B437" s="22"/>
      <c r="C437" s="22"/>
    </row>
    <row r="438" spans="2:3" ht="12.75">
      <c r="B438" s="22"/>
      <c r="C438" s="22"/>
    </row>
    <row r="439" spans="2:3" ht="12.75">
      <c r="B439" s="22"/>
      <c r="C439" s="22"/>
    </row>
    <row r="440" spans="2:3" ht="12.75">
      <c r="B440" s="22"/>
      <c r="C440" s="22"/>
    </row>
    <row r="441" spans="2:3" ht="12.75">
      <c r="B441" s="22"/>
      <c r="C441" s="22"/>
    </row>
    <row r="442" spans="2:3" ht="12.75">
      <c r="B442" s="22"/>
      <c r="C442" s="22"/>
    </row>
    <row r="443" spans="2:3" ht="12.75">
      <c r="B443" s="22"/>
      <c r="C443" s="22"/>
    </row>
    <row r="444" spans="2:3" ht="12.75">
      <c r="B444" s="22"/>
      <c r="C444" s="22"/>
    </row>
    <row r="445" spans="2:3" ht="12.75">
      <c r="B445" s="22"/>
      <c r="C445" s="22"/>
    </row>
    <row r="446" spans="2:3" ht="12.75">
      <c r="B446" s="22"/>
      <c r="C446" s="22"/>
    </row>
    <row r="447" spans="2:3" ht="12.75">
      <c r="B447" s="22"/>
      <c r="C447" s="22"/>
    </row>
    <row r="448" spans="2:3" ht="12.75">
      <c r="B448" s="22"/>
      <c r="C448" s="22"/>
    </row>
    <row r="449" spans="2:3" ht="12.75">
      <c r="B449" s="22"/>
      <c r="C449" s="22"/>
    </row>
    <row r="450" spans="2:3" ht="12.75">
      <c r="B450" s="22"/>
      <c r="C450" s="22"/>
    </row>
    <row r="451" spans="2:3" ht="12.75">
      <c r="B451" s="22"/>
      <c r="C451" s="22"/>
    </row>
    <row r="452" spans="2:3" ht="12.75">
      <c r="B452" s="22"/>
      <c r="C452" s="22"/>
    </row>
    <row r="453" spans="2:3" ht="12.75">
      <c r="B453" s="22"/>
      <c r="C453" s="22"/>
    </row>
    <row r="454" spans="2:3" ht="12.75">
      <c r="B454" s="22"/>
      <c r="C454" s="22"/>
    </row>
    <row r="455" spans="2:3" ht="12.75">
      <c r="B455" s="22"/>
      <c r="C455" s="22"/>
    </row>
    <row r="456" spans="2:3" ht="12.75">
      <c r="B456" s="22"/>
      <c r="C456" s="22"/>
    </row>
    <row r="457" spans="2:3" ht="12.75">
      <c r="B457" s="22"/>
      <c r="C457" s="22"/>
    </row>
    <row r="458" spans="2:3" ht="12.75">
      <c r="B458" s="22"/>
      <c r="C458" s="22"/>
    </row>
    <row r="459" spans="2:3" ht="12.75">
      <c r="B459" s="22"/>
      <c r="C459" s="22"/>
    </row>
    <row r="460" spans="2:3" ht="12.75">
      <c r="B460" s="22"/>
      <c r="C460" s="22"/>
    </row>
    <row r="461" spans="2:3" ht="12.75">
      <c r="B461" s="22"/>
      <c r="C461" s="22"/>
    </row>
    <row r="462" spans="2:3" ht="12.75">
      <c r="B462" s="22"/>
      <c r="C462" s="22"/>
    </row>
    <row r="463" spans="2:3" ht="12.75">
      <c r="B463" s="22"/>
      <c r="C463" s="22"/>
    </row>
    <row r="464" spans="2:3" ht="12.75">
      <c r="B464" s="22"/>
      <c r="C464" s="22"/>
    </row>
    <row r="465" spans="2:3" ht="12.75">
      <c r="B465" s="22"/>
      <c r="C465" s="22"/>
    </row>
    <row r="466" spans="2:3" ht="12.75">
      <c r="B466" s="22"/>
      <c r="C466" s="22"/>
    </row>
    <row r="467" spans="2:3" ht="12.75">
      <c r="B467" s="22"/>
      <c r="C467" s="22"/>
    </row>
    <row r="468" spans="2:3" ht="12.75">
      <c r="B468" s="22"/>
      <c r="C468" s="22"/>
    </row>
    <row r="469" spans="2:3" ht="12.75">
      <c r="B469" s="22"/>
      <c r="C469" s="22"/>
    </row>
    <row r="470" spans="2:3" ht="12.75">
      <c r="B470" s="22"/>
      <c r="C470" s="22"/>
    </row>
    <row r="471" spans="2:3" ht="12.75">
      <c r="B471" s="22"/>
      <c r="C471" s="22"/>
    </row>
    <row r="472" spans="2:3" ht="12.75">
      <c r="B472" s="22"/>
      <c r="C472" s="22"/>
    </row>
    <row r="473" spans="2:3" ht="12.75">
      <c r="B473" s="22"/>
      <c r="C473" s="22"/>
    </row>
    <row r="474" spans="2:3" ht="12.75">
      <c r="B474" s="22"/>
      <c r="C474" s="22"/>
    </row>
    <row r="475" spans="2:3" ht="12.75">
      <c r="B475" s="22"/>
      <c r="C475" s="22"/>
    </row>
    <row r="476" spans="2:3" ht="12.75">
      <c r="B476" s="22"/>
      <c r="C476" s="22"/>
    </row>
    <row r="477" spans="2:3" ht="12.75">
      <c r="B477" s="22"/>
      <c r="C477" s="22"/>
    </row>
    <row r="478" spans="2:3" ht="12.75">
      <c r="B478" s="22"/>
      <c r="C478" s="22"/>
    </row>
    <row r="479" spans="2:3" ht="12.75">
      <c r="B479" s="22"/>
      <c r="C479" s="22"/>
    </row>
    <row r="480" spans="2:3" ht="12.75">
      <c r="B480" s="22"/>
      <c r="C480" s="22"/>
    </row>
    <row r="481" spans="2:3" ht="12.75">
      <c r="B481" s="22"/>
      <c r="C481" s="22"/>
    </row>
    <row r="482" spans="2:3" ht="12.75">
      <c r="B482" s="22"/>
      <c r="C482" s="22"/>
    </row>
    <row r="483" spans="2:3" ht="12.75">
      <c r="B483" s="22"/>
      <c r="C483" s="22"/>
    </row>
    <row r="484" spans="2:3" ht="12.75">
      <c r="B484" s="22"/>
      <c r="C484" s="22"/>
    </row>
    <row r="485" spans="2:3" ht="12.75">
      <c r="B485" s="22"/>
      <c r="C485" s="22"/>
    </row>
    <row r="486" spans="2:3" ht="12.75">
      <c r="B486" s="22"/>
      <c r="C486" s="22"/>
    </row>
    <row r="487" spans="2:3" ht="12.75">
      <c r="B487" s="22"/>
      <c r="C487" s="22"/>
    </row>
    <row r="488" spans="2:3" ht="12.75">
      <c r="B488" s="22"/>
      <c r="C488" s="22"/>
    </row>
    <row r="489" spans="2:3" ht="12.75">
      <c r="B489" s="22"/>
      <c r="C489" s="22"/>
    </row>
    <row r="490" spans="2:3" ht="12.75">
      <c r="B490" s="22"/>
      <c r="C490" s="22"/>
    </row>
    <row r="491" spans="2:3" ht="12.75">
      <c r="B491" s="22"/>
      <c r="C491" s="22"/>
    </row>
    <row r="492" spans="2:3" ht="12.75">
      <c r="B492" s="22"/>
      <c r="C492" s="22"/>
    </row>
    <row r="493" spans="2:3" ht="12.75">
      <c r="B493" s="22"/>
      <c r="C493" s="22"/>
    </row>
    <row r="494" spans="2:3" ht="12.75">
      <c r="B494" s="22"/>
      <c r="C494" s="22"/>
    </row>
    <row r="495" spans="2:3" ht="12.75">
      <c r="B495" s="22"/>
      <c r="C495" s="22"/>
    </row>
    <row r="496" spans="2:3" ht="12.75">
      <c r="B496" s="22"/>
      <c r="C496" s="22"/>
    </row>
    <row r="497" spans="2:3" ht="12.75">
      <c r="B497" s="22"/>
      <c r="C497" s="22"/>
    </row>
    <row r="498" spans="2:3" ht="12.75">
      <c r="B498" s="22"/>
      <c r="C498" s="22"/>
    </row>
    <row r="499" spans="2:3" ht="12.75">
      <c r="B499" s="22"/>
      <c r="C499" s="22"/>
    </row>
    <row r="500" spans="2:3" ht="12.75">
      <c r="B500" s="22"/>
      <c r="C500" s="22"/>
    </row>
    <row r="501" spans="2:3" ht="12.75">
      <c r="B501" s="22"/>
      <c r="C501" s="22"/>
    </row>
    <row r="502" spans="2:3" ht="12.75">
      <c r="B502" s="22"/>
      <c r="C502" s="22"/>
    </row>
    <row r="503" spans="2:3" ht="12.75">
      <c r="B503" s="22"/>
      <c r="C503" s="22"/>
    </row>
    <row r="504" spans="2:3" ht="12.75">
      <c r="B504" s="22"/>
      <c r="C504" s="22"/>
    </row>
    <row r="505" spans="2:3" ht="12.75">
      <c r="B505" s="22"/>
      <c r="C505" s="22"/>
    </row>
    <row r="506" spans="2:3" ht="12.75">
      <c r="B506" s="22"/>
      <c r="C506" s="22"/>
    </row>
    <row r="507" spans="2:3" ht="12.75">
      <c r="B507" s="22"/>
      <c r="C507" s="22"/>
    </row>
    <row r="508" spans="2:3" ht="12.75">
      <c r="B508" s="22"/>
      <c r="C508" s="22"/>
    </row>
    <row r="509" spans="2:3" ht="12.75">
      <c r="B509" s="22"/>
      <c r="C509" s="22"/>
    </row>
    <row r="510" spans="2:3" ht="12.75">
      <c r="B510" s="22"/>
      <c r="C510" s="22"/>
    </row>
    <row r="511" spans="2:3" ht="12.75">
      <c r="B511" s="22"/>
      <c r="C511" s="22"/>
    </row>
    <row r="512" spans="2:3" ht="12.75">
      <c r="B512" s="22"/>
      <c r="C512" s="22"/>
    </row>
    <row r="513" spans="2:3" ht="12.75">
      <c r="B513" s="22"/>
      <c r="C513" s="22"/>
    </row>
    <row r="514" spans="2:3" ht="12.75">
      <c r="B514" s="22"/>
      <c r="C514" s="22"/>
    </row>
    <row r="515" spans="2:3" ht="12.75">
      <c r="B515" s="22"/>
      <c r="C515" s="22"/>
    </row>
    <row r="516" spans="2:3" ht="12.75">
      <c r="B516" s="22"/>
      <c r="C516" s="22"/>
    </row>
    <row r="517" spans="2:3" ht="12.75">
      <c r="B517" s="22"/>
      <c r="C517" s="22"/>
    </row>
    <row r="518" spans="2:3" ht="12.75">
      <c r="B518" s="22"/>
      <c r="C518" s="22"/>
    </row>
    <row r="519" spans="2:3" ht="12.75">
      <c r="B519" s="22"/>
      <c r="C519" s="22"/>
    </row>
    <row r="520" spans="2:3" ht="12.75">
      <c r="B520" s="22"/>
      <c r="C520" s="22"/>
    </row>
    <row r="521" spans="2:3" ht="12.75">
      <c r="B521" s="22"/>
      <c r="C521" s="22"/>
    </row>
    <row r="522" spans="2:3" ht="12.75">
      <c r="B522" s="22"/>
      <c r="C522" s="22"/>
    </row>
    <row r="523" spans="2:3" ht="12.75">
      <c r="B523" s="22"/>
      <c r="C523" s="22"/>
    </row>
    <row r="524" spans="2:3" ht="12.75">
      <c r="B524" s="22"/>
      <c r="C524" s="22"/>
    </row>
    <row r="525" spans="2:3" ht="12.75">
      <c r="B525" s="22"/>
      <c r="C525" s="22"/>
    </row>
    <row r="526" spans="2:3" ht="12.75">
      <c r="B526" s="22"/>
      <c r="C526" s="22"/>
    </row>
    <row r="527" spans="2:3" ht="12.75">
      <c r="B527" s="22"/>
      <c r="C527" s="22"/>
    </row>
    <row r="528" spans="2:3" ht="12.75">
      <c r="B528" s="22"/>
      <c r="C528" s="22"/>
    </row>
    <row r="529" spans="2:3" ht="12.75">
      <c r="B529" s="22"/>
      <c r="C529" s="22"/>
    </row>
    <row r="530" spans="2:3" ht="12.75">
      <c r="B530" s="22"/>
      <c r="C530" s="22"/>
    </row>
    <row r="531" spans="2:3" ht="12.75">
      <c r="B531" s="22"/>
      <c r="C531" s="22"/>
    </row>
    <row r="532" spans="2:3" ht="12.75">
      <c r="B532" s="22"/>
      <c r="C532" s="22"/>
    </row>
    <row r="533" spans="2:3" ht="12.75">
      <c r="B533" s="22"/>
      <c r="C533" s="22"/>
    </row>
    <row r="534" spans="2:3" ht="12.75">
      <c r="B534" s="22"/>
      <c r="C534" s="22"/>
    </row>
    <row r="535" spans="2:3" ht="12.75">
      <c r="B535" s="22"/>
      <c r="C535" s="22"/>
    </row>
    <row r="536" spans="2:3" ht="12.75">
      <c r="B536" s="22"/>
      <c r="C536" s="22"/>
    </row>
    <row r="537" spans="2:3" ht="12.75">
      <c r="B537" s="22"/>
      <c r="C537" s="22"/>
    </row>
    <row r="538" spans="2:3" ht="12.75">
      <c r="B538" s="22"/>
      <c r="C538" s="22"/>
    </row>
    <row r="539" spans="2:3" ht="12.75">
      <c r="B539" s="22"/>
      <c r="C539" s="22"/>
    </row>
    <row r="540" spans="2:3" ht="12.75">
      <c r="B540" s="22"/>
      <c r="C540" s="22"/>
    </row>
    <row r="541" spans="2:3" ht="12.75">
      <c r="B541" s="22"/>
      <c r="C541" s="22"/>
    </row>
    <row r="542" spans="2:3" ht="12.75">
      <c r="B542" s="22"/>
      <c r="C542" s="22"/>
    </row>
    <row r="543" spans="2:3" ht="12.75">
      <c r="B543" s="22"/>
      <c r="C543" s="22"/>
    </row>
    <row r="544" spans="2:3" ht="12.75">
      <c r="B544" s="22"/>
      <c r="C544" s="22"/>
    </row>
    <row r="545" spans="2:3" ht="12.75">
      <c r="B545" s="22"/>
      <c r="C545" s="22"/>
    </row>
    <row r="546" spans="2:3" ht="12.75">
      <c r="B546" s="22"/>
      <c r="C546" s="22"/>
    </row>
    <row r="547" spans="2:3" ht="12.75">
      <c r="B547" s="22"/>
      <c r="C547" s="22"/>
    </row>
    <row r="548" spans="2:3" ht="12.75">
      <c r="B548" s="22"/>
      <c r="C548" s="22"/>
    </row>
    <row r="549" spans="2:3" ht="12.75">
      <c r="B549" s="22"/>
      <c r="C549" s="22"/>
    </row>
    <row r="550" spans="2:3" ht="12.75">
      <c r="B550" s="22"/>
      <c r="C550" s="22"/>
    </row>
    <row r="551" spans="2:3" ht="12.75">
      <c r="B551" s="22"/>
      <c r="C551" s="22"/>
    </row>
    <row r="552" spans="2:3" ht="12.75">
      <c r="B552" s="22"/>
      <c r="C552" s="22"/>
    </row>
    <row r="553" spans="2:3" ht="12.75">
      <c r="B553" s="22"/>
      <c r="C553" s="22"/>
    </row>
    <row r="554" spans="2:3" ht="12.75">
      <c r="B554" s="22"/>
      <c r="C554" s="22"/>
    </row>
    <row r="555" spans="2:3" ht="12.75">
      <c r="B555" s="22"/>
      <c r="C555" s="22"/>
    </row>
    <row r="556" spans="2:3" ht="12.75">
      <c r="B556" s="22"/>
      <c r="C556" s="22"/>
    </row>
    <row r="557" spans="2:3" ht="12.75">
      <c r="B557" s="22"/>
      <c r="C557" s="22"/>
    </row>
    <row r="558" spans="2:3" ht="12.75">
      <c r="B558" s="22"/>
      <c r="C558" s="22"/>
    </row>
    <row r="559" spans="2:3" ht="12.75">
      <c r="B559" s="22"/>
      <c r="C559" s="22"/>
    </row>
    <row r="560" spans="2:3" ht="12.75">
      <c r="B560" s="22"/>
      <c r="C560" s="22"/>
    </row>
    <row r="561" spans="2:3" ht="12.75">
      <c r="B561" s="22"/>
      <c r="C561" s="22"/>
    </row>
    <row r="562" spans="2:3" ht="12.75">
      <c r="B562" s="22"/>
      <c r="C562" s="22"/>
    </row>
    <row r="563" spans="2:3" ht="12.75">
      <c r="B563" s="22"/>
      <c r="C563" s="22"/>
    </row>
    <row r="564" spans="2:3" ht="12.75">
      <c r="B564" s="22"/>
      <c r="C564" s="22"/>
    </row>
    <row r="565" spans="2:3" ht="12.75">
      <c r="B565" s="22"/>
      <c r="C565" s="22"/>
    </row>
    <row r="566" spans="2:3" ht="12.75">
      <c r="B566" s="22"/>
      <c r="C566" s="22"/>
    </row>
    <row r="567" spans="2:3" ht="12.75">
      <c r="B567" s="22"/>
      <c r="C567" s="22"/>
    </row>
    <row r="568" spans="2:3" ht="12.75">
      <c r="B568" s="22"/>
      <c r="C568" s="22"/>
    </row>
    <row r="569" spans="2:3" ht="12.75">
      <c r="B569" s="22"/>
      <c r="C569" s="22"/>
    </row>
    <row r="570" spans="2:3" ht="12.75">
      <c r="B570" s="22"/>
      <c r="C570" s="22"/>
    </row>
    <row r="571" spans="2:3" ht="12.75">
      <c r="B571" s="22"/>
      <c r="C571" s="22"/>
    </row>
    <row r="572" spans="2:3" ht="12.75">
      <c r="B572" s="22"/>
      <c r="C572" s="22"/>
    </row>
    <row r="573" spans="2:3" ht="12.75">
      <c r="B573" s="22"/>
      <c r="C573" s="22"/>
    </row>
    <row r="574" spans="2:3" ht="12.75">
      <c r="B574" s="22"/>
      <c r="C574" s="22"/>
    </row>
    <row r="575" spans="2:3" ht="12.75">
      <c r="B575" s="22"/>
      <c r="C575" s="22"/>
    </row>
    <row r="576" spans="2:3" ht="12.75">
      <c r="B576" s="22"/>
      <c r="C576" s="22"/>
    </row>
    <row r="577" spans="2:3" ht="12.75">
      <c r="B577" s="22"/>
      <c r="C577" s="22"/>
    </row>
    <row r="578" spans="2:3" ht="12.75">
      <c r="B578" s="22"/>
      <c r="C578" s="22"/>
    </row>
    <row r="579" spans="2:3" ht="12.75">
      <c r="B579" s="22"/>
      <c r="C579" s="22"/>
    </row>
    <row r="580" spans="2:3" ht="12.75">
      <c r="B580" s="22"/>
      <c r="C580" s="22"/>
    </row>
    <row r="581" spans="2:3" ht="12.75">
      <c r="B581" s="22"/>
      <c r="C581" s="22"/>
    </row>
    <row r="582" spans="2:3" ht="12.75">
      <c r="B582" s="22"/>
      <c r="C582" s="22"/>
    </row>
    <row r="583" spans="2:3" ht="12.75">
      <c r="B583" s="22"/>
      <c r="C583" s="22"/>
    </row>
    <row r="584" spans="2:3" ht="12.75">
      <c r="B584" s="22"/>
      <c r="C584" s="22"/>
    </row>
    <row r="585" spans="2:3" ht="12.75">
      <c r="B585" s="22"/>
      <c r="C585" s="22"/>
    </row>
    <row r="586" spans="2:3" ht="12.75">
      <c r="B586" s="22"/>
      <c r="C586" s="22"/>
    </row>
    <row r="587" spans="2:3" ht="12.75">
      <c r="B587" s="22"/>
      <c r="C587" s="22"/>
    </row>
    <row r="588" spans="2:3" ht="12.75">
      <c r="B588" s="22"/>
      <c r="C588" s="22"/>
    </row>
    <row r="589" spans="2:3" ht="12.75">
      <c r="B589" s="22"/>
      <c r="C589" s="22"/>
    </row>
    <row r="590" spans="2:3" ht="12.75">
      <c r="B590" s="22"/>
      <c r="C590" s="22"/>
    </row>
    <row r="591" spans="2:3" ht="12.75">
      <c r="B591" s="22"/>
      <c r="C591" s="22"/>
    </row>
    <row r="592" spans="2:3" ht="12.75">
      <c r="B592" s="22"/>
      <c r="C592" s="22"/>
    </row>
    <row r="593" spans="2:3" ht="12.75">
      <c r="B593" s="22"/>
      <c r="C593" s="22"/>
    </row>
    <row r="594" spans="2:3" ht="12.75">
      <c r="B594" s="22"/>
      <c r="C594" s="22"/>
    </row>
    <row r="595" spans="2:3" ht="12.75">
      <c r="B595" s="22"/>
      <c r="C595" s="22"/>
    </row>
    <row r="596" spans="2:3" ht="12.75">
      <c r="B596" s="22"/>
      <c r="C596" s="22"/>
    </row>
    <row r="597" spans="2:3" ht="12.75">
      <c r="B597" s="22"/>
      <c r="C597" s="22"/>
    </row>
    <row r="598" spans="2:3" ht="12.75">
      <c r="B598" s="22"/>
      <c r="C598" s="22"/>
    </row>
    <row r="599" spans="2:3" ht="12.75">
      <c r="B599" s="22"/>
      <c r="C599" s="22"/>
    </row>
    <row r="600" spans="2:3" ht="12.75">
      <c r="B600" s="22"/>
      <c r="C600" s="22"/>
    </row>
    <row r="601" spans="2:3" ht="12.75">
      <c r="B601" s="22"/>
      <c r="C601" s="22"/>
    </row>
    <row r="602" spans="2:3" ht="12.75">
      <c r="B602" s="22"/>
      <c r="C602" s="22"/>
    </row>
    <row r="603" spans="2:3" ht="12.75">
      <c r="B603" s="22"/>
      <c r="C603" s="22"/>
    </row>
    <row r="604" spans="2:3" ht="12.75">
      <c r="B604" s="22"/>
      <c r="C604" s="22"/>
    </row>
    <row r="605" spans="2:3" ht="12.75">
      <c r="B605" s="22"/>
      <c r="C605" s="22"/>
    </row>
    <row r="606" spans="2:3" ht="12.75">
      <c r="B606" s="22"/>
      <c r="C606" s="22"/>
    </row>
    <row r="607" spans="2:3" ht="12.75">
      <c r="B607" s="22"/>
      <c r="C607" s="22"/>
    </row>
    <row r="608" spans="2:3" ht="12.75">
      <c r="B608" s="22"/>
      <c r="C608" s="22"/>
    </row>
    <row r="609" spans="2:3" ht="12.75">
      <c r="B609" s="22"/>
      <c r="C609" s="22"/>
    </row>
    <row r="610" spans="2:3" ht="12.75">
      <c r="B610" s="22"/>
      <c r="C610" s="22"/>
    </row>
    <row r="611" spans="2:3" ht="12.75">
      <c r="B611" s="22"/>
      <c r="C611" s="22"/>
    </row>
    <row r="612" spans="2:3" ht="12.75">
      <c r="B612" s="22"/>
      <c r="C612" s="22"/>
    </row>
    <row r="613" spans="2:3" ht="12.75">
      <c r="B613" s="22"/>
      <c r="C613" s="22"/>
    </row>
    <row r="614" spans="2:3" ht="12.75">
      <c r="B614" s="22"/>
      <c r="C614" s="22"/>
    </row>
    <row r="615" spans="2:3" ht="12.75">
      <c r="B615" s="22"/>
      <c r="C615" s="22"/>
    </row>
    <row r="616" spans="2:3" ht="12.75">
      <c r="B616" s="22"/>
      <c r="C616" s="22"/>
    </row>
    <row r="617" spans="2:3" ht="12.75">
      <c r="B617" s="22"/>
      <c r="C617" s="22"/>
    </row>
    <row r="618" spans="2:3" ht="12.75">
      <c r="B618" s="22"/>
      <c r="C618" s="22"/>
    </row>
    <row r="619" spans="2:3" ht="12.75">
      <c r="B619" s="22"/>
      <c r="C619" s="22"/>
    </row>
    <row r="620" spans="2:3" ht="12.75">
      <c r="B620" s="22"/>
      <c r="C620" s="22"/>
    </row>
    <row r="621" spans="2:3" ht="12.75">
      <c r="B621" s="22"/>
      <c r="C621" s="22"/>
    </row>
    <row r="622" spans="2:3" ht="12.75">
      <c r="B622" s="22"/>
      <c r="C622" s="22"/>
    </row>
    <row r="623" spans="2:3" ht="12.75">
      <c r="B623" s="22"/>
      <c r="C623" s="22"/>
    </row>
    <row r="624" spans="2:3" ht="12.75">
      <c r="B624" s="22"/>
      <c r="C624" s="22"/>
    </row>
    <row r="625" spans="2:3" ht="12.75">
      <c r="B625" s="22"/>
      <c r="C625" s="22"/>
    </row>
    <row r="626" spans="2:3" ht="12.75">
      <c r="B626" s="22"/>
      <c r="C626" s="22"/>
    </row>
    <row r="627" spans="2:3" ht="12.75">
      <c r="B627" s="22"/>
      <c r="C627" s="22"/>
    </row>
    <row r="628" spans="2:3" ht="12.75">
      <c r="B628" s="22"/>
      <c r="C628" s="22"/>
    </row>
    <row r="629" spans="2:3" ht="12.75">
      <c r="B629" s="22"/>
      <c r="C629" s="22"/>
    </row>
    <row r="630" spans="2:3" ht="12.75">
      <c r="B630" s="22"/>
      <c r="C630" s="22"/>
    </row>
    <row r="631" spans="2:3" ht="12.75">
      <c r="B631" s="22"/>
      <c r="C631" s="22"/>
    </row>
    <row r="632" spans="2:3" ht="12.75">
      <c r="B632" s="22"/>
      <c r="C632" s="22"/>
    </row>
    <row r="633" spans="2:3" ht="12.75">
      <c r="B633" s="22"/>
      <c r="C633" s="22"/>
    </row>
    <row r="634" spans="2:3" ht="12.75">
      <c r="B634" s="22"/>
      <c r="C634" s="22"/>
    </row>
    <row r="635" spans="2:3" ht="12.75">
      <c r="B635" s="22"/>
      <c r="C635" s="22"/>
    </row>
    <row r="636" spans="2:3" ht="12.75">
      <c r="B636" s="22"/>
      <c r="C636" s="22"/>
    </row>
    <row r="637" spans="2:3" ht="12.75">
      <c r="B637" s="22"/>
      <c r="C637" s="22"/>
    </row>
    <row r="638" spans="2:3" ht="12.75">
      <c r="B638" s="22"/>
      <c r="C638" s="22"/>
    </row>
    <row r="639" spans="2:3" ht="12.75">
      <c r="B639" s="22"/>
      <c r="C639" s="22"/>
    </row>
    <row r="640" spans="2:3" ht="12.75">
      <c r="B640" s="22"/>
      <c r="C640" s="22"/>
    </row>
    <row r="641" spans="2:3" ht="12.75">
      <c r="B641" s="22"/>
      <c r="C641" s="22"/>
    </row>
    <row r="642" spans="2:3" ht="12.75">
      <c r="B642" s="22"/>
      <c r="C642" s="22"/>
    </row>
    <row r="643" spans="2:3" ht="12.75">
      <c r="B643" s="22"/>
      <c r="C643" s="22"/>
    </row>
    <row r="644" spans="2:3" ht="12.75">
      <c r="B644" s="22"/>
      <c r="C644" s="22"/>
    </row>
    <row r="645" spans="2:3" ht="12.75">
      <c r="B645" s="22"/>
      <c r="C645" s="22"/>
    </row>
    <row r="646" spans="2:3" ht="12.75">
      <c r="B646" s="22"/>
      <c r="C646" s="22"/>
    </row>
    <row r="647" spans="2:3" ht="12.75">
      <c r="B647" s="22"/>
      <c r="C647" s="22"/>
    </row>
    <row r="648" spans="2:3" ht="12.75">
      <c r="B648" s="22"/>
      <c r="C648" s="22"/>
    </row>
    <row r="649" spans="2:3" ht="12.75">
      <c r="B649" s="22"/>
      <c r="C649" s="22"/>
    </row>
    <row r="650" spans="2:3" ht="12.75">
      <c r="B650" s="22"/>
      <c r="C650" s="22"/>
    </row>
    <row r="651" spans="2:3" ht="12.75">
      <c r="B651" s="22"/>
      <c r="C651" s="22"/>
    </row>
    <row r="652" spans="2:3" ht="12.75">
      <c r="B652" s="22"/>
      <c r="C652" s="22"/>
    </row>
    <row r="653" spans="2:3" ht="12.75">
      <c r="B653" s="22"/>
      <c r="C653" s="22"/>
    </row>
    <row r="654" spans="2:3" ht="12.75">
      <c r="B654" s="22"/>
      <c r="C654" s="22"/>
    </row>
    <row r="655" spans="2:3" ht="12.75">
      <c r="B655" s="22"/>
      <c r="C655" s="22"/>
    </row>
    <row r="656" spans="2:3" ht="12.75">
      <c r="B656" s="22"/>
      <c r="C656" s="22"/>
    </row>
    <row r="657" spans="2:3" ht="12.75">
      <c r="B657" s="22"/>
      <c r="C657" s="22"/>
    </row>
    <row r="658" spans="2:3" ht="12.75">
      <c r="B658" s="22"/>
      <c r="C658" s="22"/>
    </row>
    <row r="659" spans="2:3" ht="12.75">
      <c r="B659" s="22"/>
      <c r="C659" s="22"/>
    </row>
    <row r="660" spans="2:3" ht="12.75">
      <c r="B660" s="22"/>
      <c r="C660" s="22"/>
    </row>
    <row r="661" spans="2:3" ht="12.75">
      <c r="B661" s="22"/>
      <c r="C661" s="22"/>
    </row>
    <row r="662" spans="2:3" ht="12.75">
      <c r="B662" s="22"/>
      <c r="C662" s="22"/>
    </row>
    <row r="663" spans="2:3" ht="12.75">
      <c r="B663" s="22"/>
      <c r="C663" s="22"/>
    </row>
    <row r="664" spans="2:3" ht="12.75">
      <c r="B664" s="22"/>
      <c r="C664" s="22"/>
    </row>
    <row r="665" spans="2:3" ht="12.75">
      <c r="B665" s="22"/>
      <c r="C665" s="22"/>
    </row>
    <row r="666" spans="2:3" ht="12.75">
      <c r="B666" s="22"/>
      <c r="C666" s="22"/>
    </row>
    <row r="667" spans="2:3" ht="12.75">
      <c r="B667" s="22"/>
      <c r="C667" s="22"/>
    </row>
    <row r="668" spans="2:3" ht="12.75">
      <c r="B668" s="22"/>
      <c r="C668" s="22"/>
    </row>
    <row r="669" spans="2:3" ht="12.75">
      <c r="B669" s="22"/>
      <c r="C669" s="22"/>
    </row>
    <row r="670" spans="2:3" ht="12.75">
      <c r="B670" s="22"/>
      <c r="C670" s="22"/>
    </row>
    <row r="671" spans="2:3" ht="12.75">
      <c r="B671" s="22"/>
      <c r="C671" s="22"/>
    </row>
    <row r="672" spans="2:3" ht="12.75">
      <c r="B672" s="22"/>
      <c r="C672" s="22"/>
    </row>
    <row r="673" spans="2:3" ht="12.75">
      <c r="B673" s="22"/>
      <c r="C673" s="22"/>
    </row>
    <row r="674" spans="2:3" ht="12.75">
      <c r="B674" s="22"/>
      <c r="C674" s="22"/>
    </row>
    <row r="675" spans="2:3" ht="12.75">
      <c r="B675" s="22"/>
      <c r="C675" s="22"/>
    </row>
    <row r="676" spans="2:3" ht="12.75">
      <c r="B676" s="22"/>
      <c r="C676" s="22"/>
    </row>
    <row r="677" spans="2:3" ht="12.75">
      <c r="B677" s="22"/>
      <c r="C677" s="22"/>
    </row>
    <row r="678" spans="2:3" ht="12.75">
      <c r="B678" s="22"/>
      <c r="C678" s="22"/>
    </row>
    <row r="679" spans="2:3" ht="12.75">
      <c r="B679" s="22"/>
      <c r="C679" s="22"/>
    </row>
    <row r="680" spans="2:3" ht="12.75">
      <c r="B680" s="22"/>
      <c r="C680" s="22"/>
    </row>
    <row r="681" spans="2:3" ht="12.75">
      <c r="B681" s="22"/>
      <c r="C681" s="22"/>
    </row>
    <row r="682" spans="2:3" ht="12.75">
      <c r="B682" s="22"/>
      <c r="C682" s="22"/>
    </row>
    <row r="683" spans="2:3" ht="12.75">
      <c r="B683" s="22"/>
      <c r="C683" s="22"/>
    </row>
    <row r="684" spans="2:3" ht="12.75">
      <c r="B684" s="22"/>
      <c r="C684" s="22"/>
    </row>
    <row r="685" spans="2:3" ht="12.75">
      <c r="B685" s="22"/>
      <c r="C685" s="22"/>
    </row>
    <row r="686" spans="2:3" ht="12.75">
      <c r="B686" s="22"/>
      <c r="C686" s="22"/>
    </row>
    <row r="687" spans="2:3" ht="12.75">
      <c r="B687" s="22"/>
      <c r="C687" s="22"/>
    </row>
    <row r="688" spans="2:3" ht="12.75">
      <c r="B688" s="22"/>
      <c r="C688" s="22"/>
    </row>
    <row r="689" spans="2:3" ht="12.75">
      <c r="B689" s="22"/>
      <c r="C689" s="22"/>
    </row>
    <row r="690" spans="2:3" ht="12.75">
      <c r="B690" s="22"/>
      <c r="C690" s="22"/>
    </row>
    <row r="691" spans="2:3" ht="12.75">
      <c r="B691" s="22"/>
      <c r="C691" s="22"/>
    </row>
    <row r="692" spans="2:3" ht="12.75">
      <c r="B692" s="22"/>
      <c r="C692" s="22"/>
    </row>
    <row r="693" spans="2:3" ht="12.75">
      <c r="B693" s="22"/>
      <c r="C693" s="22"/>
    </row>
    <row r="694" spans="2:3" ht="12.75">
      <c r="B694" s="22"/>
      <c r="C694" s="22"/>
    </row>
    <row r="695" spans="2:3" ht="12.75">
      <c r="B695" s="22"/>
      <c r="C695" s="22"/>
    </row>
    <row r="696" spans="2:3" ht="12.75">
      <c r="B696" s="22"/>
      <c r="C696" s="22"/>
    </row>
    <row r="697" spans="2:3" ht="12.75">
      <c r="B697" s="22"/>
      <c r="C697" s="22"/>
    </row>
    <row r="698" spans="2:3" ht="12.75">
      <c r="B698" s="22"/>
      <c r="C698" s="22"/>
    </row>
    <row r="699" spans="2:3" ht="12.75">
      <c r="B699" s="22"/>
      <c r="C699" s="22"/>
    </row>
    <row r="700" spans="2:3" ht="12.75">
      <c r="B700" s="22"/>
      <c r="C700" s="22"/>
    </row>
    <row r="701" spans="2:3" ht="12.75">
      <c r="B701" s="22"/>
      <c r="C701" s="22"/>
    </row>
    <row r="702" spans="2:3" ht="12.75">
      <c r="B702" s="22"/>
      <c r="C702" s="22"/>
    </row>
    <row r="703" spans="2:3" ht="12.75">
      <c r="B703" s="22"/>
      <c r="C703" s="22"/>
    </row>
    <row r="704" spans="2:3" ht="12.75">
      <c r="B704" s="22"/>
      <c r="C704" s="22"/>
    </row>
    <row r="705" spans="2:3" ht="12.75">
      <c r="B705" s="22"/>
      <c r="C705" s="22"/>
    </row>
    <row r="706" spans="2:3" ht="12.75">
      <c r="B706" s="22"/>
      <c r="C706" s="22"/>
    </row>
    <row r="707" spans="2:3" ht="12.75">
      <c r="B707" s="22"/>
      <c r="C707" s="22"/>
    </row>
    <row r="708" spans="2:3" ht="12.75">
      <c r="B708" s="22"/>
      <c r="C708" s="22"/>
    </row>
    <row r="709" spans="2:3" ht="12.75">
      <c r="B709" s="22"/>
      <c r="C709" s="22"/>
    </row>
    <row r="710" spans="2:3" ht="12.75">
      <c r="B710" s="22"/>
      <c r="C710" s="22"/>
    </row>
    <row r="711" spans="2:3" ht="12.75">
      <c r="B711" s="22"/>
      <c r="C711" s="22"/>
    </row>
    <row r="712" spans="2:3" ht="12.75">
      <c r="B712" s="22"/>
      <c r="C712" s="22"/>
    </row>
    <row r="713" spans="2:3" ht="12.75">
      <c r="B713" s="22"/>
      <c r="C713" s="22"/>
    </row>
    <row r="714" spans="2:3" ht="12.75">
      <c r="B714" s="22"/>
      <c r="C714" s="22"/>
    </row>
    <row r="715" spans="2:3" ht="12.75">
      <c r="B715" s="22"/>
      <c r="C715" s="22"/>
    </row>
    <row r="716" spans="2:3" ht="12.75">
      <c r="B716" s="22"/>
      <c r="C716" s="22"/>
    </row>
    <row r="717" spans="2:3" ht="12.75">
      <c r="B717" s="22"/>
      <c r="C717" s="22"/>
    </row>
    <row r="718" spans="2:3" ht="12.75">
      <c r="B718" s="22"/>
      <c r="C718" s="22"/>
    </row>
    <row r="719" spans="2:3" ht="12.75">
      <c r="B719" s="22"/>
      <c r="C719" s="22"/>
    </row>
    <row r="720" spans="2:3" ht="12.75">
      <c r="B720" s="22"/>
      <c r="C720" s="22"/>
    </row>
    <row r="721" spans="2:3" ht="12.75">
      <c r="B721" s="22"/>
      <c r="C721" s="22"/>
    </row>
    <row r="722" spans="2:3" ht="12.75">
      <c r="B722" s="22"/>
      <c r="C722" s="22"/>
    </row>
    <row r="723" spans="2:3" ht="12.75">
      <c r="B723" s="22"/>
      <c r="C723" s="22"/>
    </row>
    <row r="724" spans="2:3" ht="12.75">
      <c r="B724" s="22"/>
      <c r="C724" s="22"/>
    </row>
    <row r="725" spans="2:3" ht="12.75">
      <c r="B725" s="22"/>
      <c r="C725" s="22"/>
    </row>
    <row r="726" spans="2:3" ht="12.75">
      <c r="B726" s="22"/>
      <c r="C726" s="22"/>
    </row>
    <row r="727" spans="2:3" ht="12.75">
      <c r="B727" s="22"/>
      <c r="C727" s="22"/>
    </row>
    <row r="728" spans="2:3" ht="12.75">
      <c r="B728" s="22"/>
      <c r="C728" s="22"/>
    </row>
    <row r="729" spans="2:3" ht="12.75">
      <c r="B729" s="22"/>
      <c r="C729" s="22"/>
    </row>
    <row r="730" spans="2:3" ht="12.75">
      <c r="B730" s="22"/>
      <c r="C730" s="22"/>
    </row>
    <row r="731" spans="2:3" ht="12.75">
      <c r="B731" s="22"/>
      <c r="C731" s="22"/>
    </row>
    <row r="732" spans="2:3" ht="12.75">
      <c r="B732" s="22"/>
      <c r="C732" s="22"/>
    </row>
    <row r="733" spans="2:3" ht="12.75">
      <c r="B733" s="22"/>
      <c r="C733" s="22"/>
    </row>
    <row r="734" spans="2:3" ht="12.75">
      <c r="B734" s="22"/>
      <c r="C734" s="22"/>
    </row>
    <row r="735" spans="2:3" ht="12.75">
      <c r="B735" s="22"/>
      <c r="C735" s="22"/>
    </row>
    <row r="736" spans="2:3" ht="12.75">
      <c r="B736" s="22"/>
      <c r="C736" s="22"/>
    </row>
    <row r="737" spans="2:3" ht="12.75">
      <c r="B737" s="22"/>
      <c r="C737" s="22"/>
    </row>
    <row r="738" spans="2:3" ht="12.75">
      <c r="B738" s="22"/>
      <c r="C738" s="22"/>
    </row>
    <row r="739" spans="2:3" ht="12.75">
      <c r="B739" s="22"/>
      <c r="C739" s="22"/>
    </row>
    <row r="740" spans="2:3" ht="12.75">
      <c r="B740" s="22"/>
      <c r="C740" s="22"/>
    </row>
    <row r="741" spans="2:3" ht="12.75">
      <c r="B741" s="22"/>
      <c r="C741" s="22"/>
    </row>
    <row r="742" spans="2:3" ht="12.75">
      <c r="B742" s="22"/>
      <c r="C742" s="22"/>
    </row>
    <row r="743" spans="2:3" ht="12.75">
      <c r="B743" s="22"/>
      <c r="C743" s="22"/>
    </row>
    <row r="744" spans="2:3" ht="12.75">
      <c r="B744" s="22"/>
      <c r="C744" s="22"/>
    </row>
    <row r="745" spans="2:3" ht="12.75">
      <c r="B745" s="22"/>
      <c r="C745" s="22"/>
    </row>
    <row r="746" spans="2:3" ht="12.75">
      <c r="B746" s="22"/>
      <c r="C746" s="22"/>
    </row>
    <row r="747" spans="2:3" ht="12.75">
      <c r="B747" s="22"/>
      <c r="C747" s="22"/>
    </row>
    <row r="748" spans="2:3" ht="12.75">
      <c r="B748" s="22"/>
      <c r="C748" s="22"/>
    </row>
    <row r="749" spans="2:3" ht="12.75">
      <c r="B749" s="22"/>
      <c r="C749" s="22"/>
    </row>
    <row r="750" spans="2:3" ht="12.75">
      <c r="B750" s="22"/>
      <c r="C750" s="22"/>
    </row>
    <row r="751" spans="2:3" ht="12.75">
      <c r="B751" s="22"/>
      <c r="C751" s="22"/>
    </row>
    <row r="752" spans="2:3" ht="12.75">
      <c r="B752" s="22"/>
      <c r="C752" s="22"/>
    </row>
    <row r="753" spans="2:3" ht="12.75">
      <c r="B753" s="22"/>
      <c r="C753" s="22"/>
    </row>
    <row r="754" spans="2:3" ht="12.75">
      <c r="B754" s="22"/>
      <c r="C754" s="22"/>
    </row>
    <row r="755" spans="2:3" ht="12.75">
      <c r="B755" s="22"/>
      <c r="C755" s="22"/>
    </row>
    <row r="756" spans="2:3" ht="12.75">
      <c r="B756" s="22"/>
      <c r="C756" s="22"/>
    </row>
    <row r="757" spans="2:3" ht="12.75">
      <c r="B757" s="22"/>
      <c r="C757" s="22"/>
    </row>
    <row r="758" spans="2:3" ht="12.75">
      <c r="B758" s="22"/>
      <c r="C758" s="22"/>
    </row>
    <row r="759" spans="2:3" ht="12.75">
      <c r="B759" s="22"/>
      <c r="C759" s="22"/>
    </row>
    <row r="760" spans="2:3" ht="12.75">
      <c r="B760" s="22"/>
      <c r="C760" s="22"/>
    </row>
    <row r="761" spans="2:3" ht="12.75">
      <c r="B761" s="22"/>
      <c r="C761" s="22"/>
    </row>
    <row r="762" spans="2:3" ht="12.75">
      <c r="B762" s="22"/>
      <c r="C762" s="22"/>
    </row>
    <row r="763" spans="2:3" ht="12.75">
      <c r="B763" s="22"/>
      <c r="C763" s="22"/>
    </row>
    <row r="764" spans="2:3" ht="12.75">
      <c r="B764" s="22"/>
      <c r="C764" s="22"/>
    </row>
    <row r="765" spans="2:3" ht="12.75">
      <c r="B765" s="22"/>
      <c r="C765" s="22"/>
    </row>
    <row r="766" spans="2:3" ht="12.75">
      <c r="B766" s="22"/>
      <c r="C766" s="22"/>
    </row>
    <row r="767" spans="2:3" ht="12.75">
      <c r="B767" s="22"/>
      <c r="C767" s="22"/>
    </row>
    <row r="768" spans="2:3" ht="12.75">
      <c r="B768" s="22"/>
      <c r="C768" s="22"/>
    </row>
    <row r="769" spans="2:3" ht="12.75">
      <c r="B769" s="22"/>
      <c r="C769" s="22"/>
    </row>
    <row r="770" spans="2:3" ht="12.75">
      <c r="B770" s="22"/>
      <c r="C770" s="22"/>
    </row>
    <row r="771" spans="2:3" ht="12.75">
      <c r="B771" s="22"/>
      <c r="C771" s="22"/>
    </row>
    <row r="772" spans="2:3" ht="12.75">
      <c r="B772" s="22"/>
      <c r="C772" s="22"/>
    </row>
    <row r="773" spans="2:3" ht="12.75">
      <c r="B773" s="22"/>
      <c r="C773" s="22"/>
    </row>
    <row r="774" spans="2:3" ht="12.75">
      <c r="B774" s="22"/>
      <c r="C774" s="22"/>
    </row>
    <row r="775" spans="2:3" ht="12.75">
      <c r="B775" s="22"/>
      <c r="C775" s="22"/>
    </row>
    <row r="776" spans="2:3" ht="12.75">
      <c r="B776" s="22"/>
      <c r="C776" s="22"/>
    </row>
    <row r="777" spans="2:3" ht="12.75">
      <c r="B777" s="22"/>
      <c r="C777" s="22"/>
    </row>
    <row r="778" spans="2:3" ht="12.75">
      <c r="B778" s="22"/>
      <c r="C778" s="22"/>
    </row>
    <row r="779" spans="2:3" ht="12.75">
      <c r="B779" s="22"/>
      <c r="C779" s="22"/>
    </row>
    <row r="780" spans="2:3" ht="12.75">
      <c r="B780" s="22"/>
      <c r="C780" s="22"/>
    </row>
    <row r="781" spans="2:3" ht="12.75">
      <c r="B781" s="22"/>
      <c r="C781" s="22"/>
    </row>
    <row r="782" spans="2:3" ht="12.75">
      <c r="B782" s="22"/>
      <c r="C782" s="22"/>
    </row>
    <row r="783" spans="2:3" ht="12.75">
      <c r="B783" s="22"/>
      <c r="C783" s="22"/>
    </row>
    <row r="784" spans="2:3" ht="12.75">
      <c r="B784" s="22"/>
      <c r="C784" s="22"/>
    </row>
    <row r="785" spans="2:3" ht="12.75">
      <c r="B785" s="22"/>
      <c r="C785" s="22"/>
    </row>
    <row r="786" spans="2:3" ht="12.75">
      <c r="B786" s="22"/>
      <c r="C786" s="22"/>
    </row>
    <row r="787" spans="2:3" ht="12.75">
      <c r="B787" s="22"/>
      <c r="C787" s="22"/>
    </row>
    <row r="788" spans="2:3" ht="12.75">
      <c r="B788" s="22"/>
      <c r="C788" s="22"/>
    </row>
    <row r="789" spans="2:3" ht="12.75">
      <c r="B789" s="22"/>
      <c r="C789" s="22"/>
    </row>
    <row r="790" spans="2:3" ht="12.75">
      <c r="B790" s="22"/>
      <c r="C790" s="22"/>
    </row>
    <row r="791" spans="2:3" ht="12.75">
      <c r="B791" s="22"/>
      <c r="C791" s="22"/>
    </row>
    <row r="792" spans="2:3" ht="12.75">
      <c r="B792" s="22"/>
      <c r="C792" s="22"/>
    </row>
    <row r="793" spans="2:3" ht="12.75">
      <c r="B793" s="22"/>
      <c r="C793" s="22"/>
    </row>
    <row r="794" spans="2:3" ht="12.75">
      <c r="B794" s="22"/>
      <c r="C794" s="22"/>
    </row>
    <row r="795" spans="2:3" ht="12.75">
      <c r="B795" s="22"/>
      <c r="C795" s="22"/>
    </row>
    <row r="796" spans="2:3" ht="12.75">
      <c r="B796" s="22"/>
      <c r="C796" s="22"/>
    </row>
    <row r="797" spans="2:3" ht="12.75">
      <c r="B797" s="22"/>
      <c r="C797" s="22"/>
    </row>
    <row r="798" spans="2:3" ht="12.75">
      <c r="B798" s="22"/>
      <c r="C798" s="22"/>
    </row>
    <row r="799" spans="2:3" ht="12.75">
      <c r="B799" s="22"/>
      <c r="C799" s="22"/>
    </row>
    <row r="800" spans="2:3" ht="12.75">
      <c r="B800" s="22"/>
      <c r="C800" s="22"/>
    </row>
    <row r="801" spans="2:3" ht="12.75">
      <c r="B801" s="22"/>
      <c r="C801" s="22"/>
    </row>
    <row r="802" spans="2:3" ht="12.75">
      <c r="B802" s="22"/>
      <c r="C802" s="22"/>
    </row>
    <row r="803" spans="2:3" ht="12.75">
      <c r="B803" s="22"/>
      <c r="C803" s="22"/>
    </row>
    <row r="804" spans="2:3" ht="12.75">
      <c r="B804" s="22"/>
      <c r="C804" s="22"/>
    </row>
    <row r="805" spans="2:3" ht="12.75">
      <c r="B805" s="22"/>
      <c r="C805" s="22"/>
    </row>
    <row r="806" spans="2:3" ht="12.75">
      <c r="B806" s="22"/>
      <c r="C806" s="22"/>
    </row>
    <row r="807" spans="2:3" ht="12.75">
      <c r="B807" s="22"/>
      <c r="C807" s="22"/>
    </row>
    <row r="808" spans="2:3" ht="12.75">
      <c r="B808" s="22"/>
      <c r="C808" s="22"/>
    </row>
    <row r="809" spans="2:3" ht="12.75">
      <c r="B809" s="22"/>
      <c r="C809" s="22"/>
    </row>
    <row r="810" spans="2:3" ht="12.75">
      <c r="B810" s="22"/>
      <c r="C810" s="22"/>
    </row>
    <row r="811" spans="2:3" ht="12.75">
      <c r="B811" s="22"/>
      <c r="C811" s="22"/>
    </row>
    <row r="812" spans="2:3" ht="12.75">
      <c r="B812" s="22"/>
      <c r="C812" s="22"/>
    </row>
    <row r="813" spans="2:3" ht="12.75">
      <c r="B813" s="22"/>
      <c r="C813" s="22"/>
    </row>
    <row r="814" spans="2:3" ht="12.75">
      <c r="B814" s="22"/>
      <c r="C814" s="22"/>
    </row>
    <row r="815" spans="2:3" ht="12.75">
      <c r="B815" s="22"/>
      <c r="C815" s="22"/>
    </row>
    <row r="816" spans="2:3" ht="12.75">
      <c r="B816" s="22"/>
      <c r="C816" s="22"/>
    </row>
    <row r="817" spans="2:3" ht="12.75">
      <c r="B817" s="22"/>
      <c r="C817" s="22"/>
    </row>
    <row r="818" spans="2:3" ht="12.75">
      <c r="B818" s="22"/>
      <c r="C818" s="22"/>
    </row>
    <row r="819" spans="2:3" ht="12.75">
      <c r="B819" s="22"/>
      <c r="C819" s="22"/>
    </row>
    <row r="820" spans="2:3" ht="12.75">
      <c r="B820" s="22"/>
      <c r="C820" s="22"/>
    </row>
    <row r="821" spans="2:3" ht="12.75">
      <c r="B821" s="22"/>
      <c r="C821" s="22"/>
    </row>
    <row r="822" spans="2:3" ht="12.75">
      <c r="B822" s="22"/>
      <c r="C822" s="22"/>
    </row>
    <row r="823" spans="2:3" ht="12.75">
      <c r="B823" s="22"/>
      <c r="C823" s="22"/>
    </row>
    <row r="824" spans="2:3" ht="12.75">
      <c r="B824" s="22"/>
      <c r="C824" s="22"/>
    </row>
    <row r="825" spans="2:3" ht="12.75">
      <c r="B825" s="22"/>
      <c r="C825" s="22"/>
    </row>
    <row r="826" spans="2:3" ht="12.75">
      <c r="B826" s="22"/>
      <c r="C826" s="22"/>
    </row>
    <row r="827" spans="2:3" ht="12.75">
      <c r="B827" s="22"/>
      <c r="C827" s="22"/>
    </row>
    <row r="828" spans="2:3" ht="12.75">
      <c r="B828" s="22"/>
      <c r="C828" s="22"/>
    </row>
    <row r="829" spans="2:3" ht="12.75">
      <c r="B829" s="22"/>
      <c r="C829" s="22"/>
    </row>
    <row r="830" spans="2:3" ht="12.75">
      <c r="B830" s="22"/>
      <c r="C830" s="22"/>
    </row>
    <row r="831" spans="2:3" ht="12.75">
      <c r="B831" s="22"/>
      <c r="C831" s="22"/>
    </row>
    <row r="832" spans="2:3" ht="12.75">
      <c r="B832" s="22"/>
      <c r="C832" s="22"/>
    </row>
    <row r="833" spans="2:3" ht="12.75">
      <c r="B833" s="22"/>
      <c r="C833" s="22"/>
    </row>
    <row r="834" spans="2:3" ht="12.75">
      <c r="B834" s="22"/>
      <c r="C834" s="22"/>
    </row>
    <row r="835" spans="2:3" ht="12.75">
      <c r="B835" s="22"/>
      <c r="C835" s="22"/>
    </row>
    <row r="836" spans="2:3" ht="12.75">
      <c r="B836" s="22"/>
      <c r="C836" s="22"/>
    </row>
    <row r="837" spans="2:3" ht="12.75">
      <c r="B837" s="22"/>
      <c r="C837" s="22"/>
    </row>
    <row r="838" spans="2:3" ht="12.75">
      <c r="B838" s="22"/>
      <c r="C838" s="22"/>
    </row>
    <row r="839" spans="2:3" ht="12.75">
      <c r="B839" s="22"/>
      <c r="C839" s="22"/>
    </row>
    <row r="840" spans="2:3" ht="12.75">
      <c r="B840" s="22"/>
      <c r="C840" s="22"/>
    </row>
    <row r="841" spans="2:3" ht="12.75">
      <c r="B841" s="22"/>
      <c r="C841" s="22"/>
    </row>
    <row r="842" spans="2:3" ht="12.75">
      <c r="B842" s="22"/>
      <c r="C842" s="22"/>
    </row>
    <row r="843" spans="2:3" ht="12.75">
      <c r="B843" s="22"/>
      <c r="C843" s="22"/>
    </row>
    <row r="844" spans="2:3" ht="12.75">
      <c r="B844" s="22"/>
      <c r="C844" s="22"/>
    </row>
    <row r="845" spans="2:3" ht="12.75">
      <c r="B845" s="22"/>
      <c r="C845" s="22"/>
    </row>
    <row r="846" spans="2:3" ht="12.75">
      <c r="B846" s="22"/>
      <c r="C846" s="22"/>
    </row>
    <row r="847" spans="2:3" ht="12.75">
      <c r="B847" s="22"/>
      <c r="C847" s="22"/>
    </row>
    <row r="848" spans="2:3" ht="12.75">
      <c r="B848" s="22"/>
      <c r="C848" s="22"/>
    </row>
    <row r="849" spans="2:3" ht="12.75">
      <c r="B849" s="22"/>
      <c r="C849" s="22"/>
    </row>
    <row r="850" spans="2:3" ht="12.75">
      <c r="B850" s="22"/>
      <c r="C850" s="22"/>
    </row>
    <row r="851" spans="2:3" ht="12.75">
      <c r="B851" s="22"/>
      <c r="C851" s="22"/>
    </row>
    <row r="852" spans="2:3" ht="12.75">
      <c r="B852" s="22"/>
      <c r="C852" s="22"/>
    </row>
    <row r="853" spans="2:3" ht="12.75">
      <c r="B853" s="22"/>
      <c r="C853" s="22"/>
    </row>
    <row r="854" spans="2:3" ht="12.75">
      <c r="B854" s="22"/>
      <c r="C854" s="22"/>
    </row>
    <row r="855" spans="2:3" ht="12.75">
      <c r="B855" s="22"/>
      <c r="C855" s="22"/>
    </row>
    <row r="856" spans="2:3" ht="12.75">
      <c r="B856" s="22"/>
      <c r="C856" s="22"/>
    </row>
    <row r="857" spans="2:3" ht="12.75">
      <c r="B857" s="22"/>
      <c r="C857" s="22"/>
    </row>
    <row r="858" spans="2:3" ht="12.75">
      <c r="B858" s="22"/>
      <c r="C858" s="22"/>
    </row>
    <row r="859" spans="2:3" ht="12.75">
      <c r="B859" s="22"/>
      <c r="C859" s="22"/>
    </row>
    <row r="860" spans="2:3" ht="12.75">
      <c r="B860" s="22"/>
      <c r="C860" s="22"/>
    </row>
    <row r="861" spans="2:3" ht="12.75">
      <c r="B861" s="22"/>
      <c r="C861" s="22"/>
    </row>
    <row r="862" spans="2:3" ht="12.75">
      <c r="B862" s="22"/>
      <c r="C862" s="22"/>
    </row>
    <row r="863" spans="2:3" ht="12.75">
      <c r="B863" s="22"/>
      <c r="C863" s="22"/>
    </row>
    <row r="864" spans="2:3" ht="12.75">
      <c r="B864" s="22"/>
      <c r="C864" s="22"/>
    </row>
    <row r="865" spans="2:3" ht="12.75">
      <c r="B865" s="22"/>
      <c r="C865" s="22"/>
    </row>
    <row r="866" spans="2:3" ht="12.75">
      <c r="B866" s="22"/>
      <c r="C866" s="22"/>
    </row>
    <row r="867" spans="2:3" ht="12.75">
      <c r="B867" s="22"/>
      <c r="C867" s="22"/>
    </row>
    <row r="868" spans="2:3" ht="12.75">
      <c r="B868" s="22"/>
      <c r="C868" s="22"/>
    </row>
    <row r="869" spans="2:3" ht="12.75">
      <c r="B869" s="22"/>
      <c r="C869" s="22"/>
    </row>
    <row r="870" spans="2:3" ht="12.75">
      <c r="B870" s="22"/>
      <c r="C870" s="22"/>
    </row>
    <row r="871" spans="2:3" ht="12.75">
      <c r="B871" s="22"/>
      <c r="C871" s="22"/>
    </row>
    <row r="872" spans="2:3" ht="12.75">
      <c r="B872" s="22"/>
      <c r="C872" s="22"/>
    </row>
    <row r="873" spans="2:3" ht="12.75">
      <c r="B873" s="22"/>
      <c r="C873" s="22"/>
    </row>
    <row r="874" spans="2:3" ht="12.75">
      <c r="B874" s="22"/>
      <c r="C874" s="22"/>
    </row>
    <row r="875" spans="2:3" ht="12.75">
      <c r="B875" s="22"/>
      <c r="C875" s="22"/>
    </row>
    <row r="876" spans="2:3" ht="12.75">
      <c r="B876" s="22"/>
      <c r="C876" s="22"/>
    </row>
    <row r="877" spans="2:3" ht="12.75">
      <c r="B877" s="22"/>
      <c r="C877" s="22"/>
    </row>
    <row r="878" spans="2:3" ht="12.75">
      <c r="B878" s="22"/>
      <c r="C878" s="22"/>
    </row>
    <row r="879" spans="2:3" ht="12.75">
      <c r="B879" s="22"/>
      <c r="C879" s="22"/>
    </row>
    <row r="880" spans="2:3" ht="12.75">
      <c r="B880" s="22"/>
      <c r="C880" s="22"/>
    </row>
    <row r="881" spans="2:3" ht="12.75">
      <c r="B881" s="22"/>
      <c r="C881" s="22"/>
    </row>
    <row r="882" spans="2:3" ht="12.75">
      <c r="B882" s="22"/>
      <c r="C882" s="22"/>
    </row>
    <row r="883" spans="2:3" ht="12.75">
      <c r="B883" s="22"/>
      <c r="C883" s="22"/>
    </row>
    <row r="884" spans="2:3" ht="12.75">
      <c r="B884" s="22"/>
      <c r="C884" s="22"/>
    </row>
    <row r="885" spans="2:3" ht="12.75">
      <c r="B885" s="22"/>
      <c r="C885" s="22"/>
    </row>
    <row r="886" spans="2:3" ht="12.75">
      <c r="B886" s="22"/>
      <c r="C886" s="22"/>
    </row>
    <row r="887" spans="2:3" ht="12.75">
      <c r="B887" s="22"/>
      <c r="C887" s="22"/>
    </row>
    <row r="888" spans="2:3" ht="12.75">
      <c r="B888" s="22"/>
      <c r="C888" s="22"/>
    </row>
    <row r="889" spans="2:3" ht="12.75">
      <c r="B889" s="22"/>
      <c r="C889" s="22"/>
    </row>
    <row r="890" spans="2:3" ht="12.75">
      <c r="B890" s="22"/>
      <c r="C890" s="22"/>
    </row>
    <row r="891" spans="2:3" ht="12.75">
      <c r="B891" s="22"/>
      <c r="C891" s="22"/>
    </row>
    <row r="892" spans="2:3" ht="12.75">
      <c r="B892" s="22"/>
      <c r="C892" s="22"/>
    </row>
    <row r="893" spans="2:3" ht="12.75">
      <c r="B893" s="22"/>
      <c r="C893" s="22"/>
    </row>
    <row r="894" spans="2:3" ht="12.75">
      <c r="B894" s="22"/>
      <c r="C894" s="22"/>
    </row>
    <row r="895" spans="2:3" ht="12.75">
      <c r="B895" s="22"/>
      <c r="C895" s="22"/>
    </row>
    <row r="896" spans="2:3" ht="12.75">
      <c r="B896" s="22"/>
      <c r="C896" s="22"/>
    </row>
    <row r="897" spans="2:3" ht="12.75">
      <c r="B897" s="22"/>
      <c r="C897" s="22"/>
    </row>
    <row r="898" spans="2:3" ht="12.75">
      <c r="B898" s="22"/>
      <c r="C898" s="22"/>
    </row>
    <row r="899" spans="2:3" ht="12.75">
      <c r="B899" s="22"/>
      <c r="C899" s="22"/>
    </row>
    <row r="900" spans="2:3" ht="12.75">
      <c r="B900" s="22"/>
      <c r="C900" s="22"/>
    </row>
    <row r="901" spans="2:3" ht="12.75">
      <c r="B901" s="22"/>
      <c r="C901" s="22"/>
    </row>
    <row r="902" spans="2:3" ht="12.75">
      <c r="B902" s="22"/>
      <c r="C902" s="22"/>
    </row>
    <row r="903" spans="2:3" ht="12.75">
      <c r="B903" s="22"/>
      <c r="C903" s="22"/>
    </row>
    <row r="904" spans="2:3" ht="12.75">
      <c r="B904" s="22"/>
      <c r="C904" s="22"/>
    </row>
    <row r="905" spans="2:3" ht="12.75">
      <c r="B905" s="22"/>
      <c r="C905" s="22"/>
    </row>
    <row r="906" spans="2:3" ht="12.75">
      <c r="B906" s="22"/>
      <c r="C906" s="22"/>
    </row>
    <row r="907" spans="2:3" ht="12.75">
      <c r="B907" s="22"/>
      <c r="C907" s="22"/>
    </row>
    <row r="908" spans="2:3" ht="12.75">
      <c r="B908" s="22"/>
      <c r="C908" s="22"/>
    </row>
    <row r="909" spans="2:3" ht="12.75">
      <c r="B909" s="22"/>
      <c r="C909" s="22"/>
    </row>
    <row r="910" spans="2:3" ht="12.75">
      <c r="B910" s="22"/>
      <c r="C910" s="22"/>
    </row>
    <row r="911" spans="2:3" ht="12.75">
      <c r="B911" s="22"/>
      <c r="C911" s="22"/>
    </row>
    <row r="912" spans="2:3" ht="12.75">
      <c r="B912" s="22"/>
      <c r="C912" s="22"/>
    </row>
    <row r="913" spans="2:3" ht="12.75">
      <c r="B913" s="22"/>
      <c r="C913" s="22"/>
    </row>
    <row r="914" spans="2:3" ht="12.75">
      <c r="B914" s="22"/>
      <c r="C914" s="22"/>
    </row>
    <row r="915" spans="2:3" ht="12.75">
      <c r="B915" s="22"/>
      <c r="C915" s="22"/>
    </row>
    <row r="916" spans="2:3" ht="12.75">
      <c r="B916" s="22"/>
      <c r="C916" s="22"/>
    </row>
    <row r="917" spans="2:3" ht="12.75">
      <c r="B917" s="22"/>
      <c r="C917" s="22"/>
    </row>
    <row r="918" spans="2:3" ht="12.75">
      <c r="B918" s="22"/>
      <c r="C918" s="22"/>
    </row>
    <row r="919" spans="2:3" ht="12.75">
      <c r="B919" s="22"/>
      <c r="C919" s="22"/>
    </row>
    <row r="920" spans="2:3" ht="12.75">
      <c r="B920" s="22"/>
      <c r="C920" s="22"/>
    </row>
    <row r="921" spans="2:3" ht="12.75">
      <c r="B921" s="22"/>
      <c r="C921" s="22"/>
    </row>
    <row r="922" spans="2:3" ht="12.75">
      <c r="B922" s="22"/>
      <c r="C922" s="22"/>
    </row>
    <row r="923" spans="2:3" ht="12.75">
      <c r="B923" s="22"/>
      <c r="C923" s="22"/>
    </row>
    <row r="924" spans="2:3" ht="12.75">
      <c r="B924" s="22"/>
      <c r="C924" s="22"/>
    </row>
    <row r="925" spans="2:3" ht="12.75">
      <c r="B925" s="22"/>
      <c r="C925" s="22"/>
    </row>
    <row r="926" spans="2:3" ht="12.75">
      <c r="B926" s="22"/>
      <c r="C926" s="22"/>
    </row>
    <row r="927" spans="2:3" ht="12.75">
      <c r="B927" s="22"/>
      <c r="C927" s="22"/>
    </row>
    <row r="928" spans="2:3" ht="12.75">
      <c r="B928" s="22"/>
      <c r="C928" s="22"/>
    </row>
    <row r="929" spans="2:3" ht="12.75">
      <c r="B929" s="22"/>
      <c r="C929" s="22"/>
    </row>
    <row r="930" spans="2:3" ht="12.75">
      <c r="B930" s="22"/>
      <c r="C930" s="22"/>
    </row>
    <row r="931" spans="2:3" ht="12.75">
      <c r="B931" s="22"/>
      <c r="C931" s="22"/>
    </row>
    <row r="932" spans="2:3" ht="12.75">
      <c r="B932" s="22"/>
      <c r="C932" s="22"/>
    </row>
    <row r="933" spans="2:3" ht="12.75">
      <c r="B933" s="22"/>
      <c r="C933" s="22"/>
    </row>
    <row r="934" spans="2:3" ht="12.75">
      <c r="B934" s="22"/>
      <c r="C934" s="22"/>
    </row>
    <row r="935" spans="2:3" ht="12.75">
      <c r="B935" s="22"/>
      <c r="C935" s="22"/>
    </row>
    <row r="936" spans="2:3" ht="12.75">
      <c r="B936" s="22"/>
      <c r="C936" s="22"/>
    </row>
    <row r="937" spans="2:3" ht="12.75">
      <c r="B937" s="22"/>
      <c r="C937" s="22"/>
    </row>
    <row r="938" spans="2:3" ht="12.75">
      <c r="B938" s="22"/>
      <c r="C938" s="22"/>
    </row>
    <row r="939" spans="2:3" ht="12.75">
      <c r="B939" s="22"/>
      <c r="C939" s="22"/>
    </row>
    <row r="940" spans="2:3" ht="12.75">
      <c r="B940" s="22"/>
      <c r="C940" s="22"/>
    </row>
    <row r="941" spans="2:3" ht="12.75">
      <c r="B941" s="22"/>
      <c r="C941" s="22"/>
    </row>
    <row r="942" spans="2:3" ht="12.75">
      <c r="B942" s="22"/>
      <c r="C942" s="22"/>
    </row>
    <row r="943" spans="2:3" ht="12.75">
      <c r="B943" s="22"/>
      <c r="C943" s="22"/>
    </row>
    <row r="944" spans="2:3" ht="12.75">
      <c r="B944" s="22"/>
      <c r="C944" s="22"/>
    </row>
    <row r="945" spans="2:3" ht="12.75">
      <c r="B945" s="22"/>
      <c r="C945" s="22"/>
    </row>
    <row r="946" spans="2:3" ht="12.75">
      <c r="B946" s="22"/>
      <c r="C946" s="22"/>
    </row>
    <row r="947" spans="2:3" ht="12.75">
      <c r="B947" s="22"/>
      <c r="C947" s="22"/>
    </row>
    <row r="948" spans="2:3" ht="12.75">
      <c r="B948" s="22"/>
      <c r="C948" s="22"/>
    </row>
    <row r="949" spans="2:3" ht="12.75">
      <c r="B949" s="22"/>
      <c r="C949" s="22"/>
    </row>
    <row r="950" spans="2:3" ht="12.75">
      <c r="B950" s="22"/>
      <c r="C950" s="22"/>
    </row>
    <row r="951" spans="2:3" ht="12.75">
      <c r="B951" s="22"/>
      <c r="C951" s="22"/>
    </row>
    <row r="952" spans="2:3" ht="12.75">
      <c r="B952" s="22"/>
      <c r="C952" s="22"/>
    </row>
    <row r="953" spans="2:3" ht="12.75">
      <c r="B953" s="22"/>
      <c r="C953" s="22"/>
    </row>
    <row r="954" spans="2:3" ht="12.75">
      <c r="B954" s="22"/>
      <c r="C954" s="22"/>
    </row>
    <row r="955" spans="2:3" ht="12.75">
      <c r="B955" s="22"/>
      <c r="C955" s="22"/>
    </row>
    <row r="956" spans="2:3" ht="12.75">
      <c r="B956" s="22"/>
      <c r="C956" s="22"/>
    </row>
    <row r="957" spans="2:3" ht="12.75">
      <c r="B957" s="22"/>
      <c r="C957" s="22"/>
    </row>
    <row r="958" spans="2:3" ht="12.75">
      <c r="B958" s="22"/>
      <c r="C958" s="22"/>
    </row>
    <row r="959" spans="2:3" ht="12.75">
      <c r="B959" s="22"/>
      <c r="C959" s="22"/>
    </row>
    <row r="960" spans="2:3" ht="12.75">
      <c r="B960" s="22"/>
      <c r="C960" s="22"/>
    </row>
    <row r="961" spans="2:3" ht="12.75">
      <c r="B961" s="22"/>
      <c r="C961" s="22"/>
    </row>
    <row r="962" spans="2:3" ht="12.75">
      <c r="B962" s="22"/>
      <c r="C962" s="22"/>
    </row>
    <row r="963" spans="2:3" ht="12.75">
      <c r="B963" s="22"/>
      <c r="C963" s="22"/>
    </row>
    <row r="964" spans="2:3" ht="12.75">
      <c r="B964" s="22"/>
      <c r="C964" s="22"/>
    </row>
    <row r="965" spans="2:3" ht="12.75">
      <c r="B965" s="22"/>
      <c r="C965" s="22"/>
    </row>
    <row r="966" spans="2:3" ht="12.75">
      <c r="B966" s="22"/>
      <c r="C966" s="22"/>
    </row>
    <row r="967" spans="2:3" ht="12.75">
      <c r="B967" s="22"/>
      <c r="C967" s="22"/>
    </row>
    <row r="968" spans="2:3" ht="12.75">
      <c r="B968" s="22"/>
      <c r="C968" s="22"/>
    </row>
    <row r="969" spans="2:3" ht="12.75">
      <c r="B969" s="22"/>
      <c r="C969" s="22"/>
    </row>
    <row r="970" spans="2:3" ht="12.75">
      <c r="B970" s="22"/>
      <c r="C970" s="22"/>
    </row>
    <row r="971" spans="2:3" ht="12.75">
      <c r="B971" s="22"/>
      <c r="C971" s="22"/>
    </row>
    <row r="972" spans="2:3" ht="12.75">
      <c r="B972" s="22"/>
      <c r="C972" s="22"/>
    </row>
    <row r="973" spans="2:3" ht="12.75">
      <c r="B973" s="22"/>
      <c r="C973" s="22"/>
    </row>
    <row r="974" spans="2:3" ht="12.75">
      <c r="B974" s="22"/>
      <c r="C974" s="22"/>
    </row>
    <row r="975" spans="2:3" ht="12.75">
      <c r="B975" s="22"/>
      <c r="C975" s="22"/>
    </row>
    <row r="976" spans="2:3" ht="12.75">
      <c r="B976" s="22"/>
      <c r="C976" s="22"/>
    </row>
    <row r="977" spans="2:3" ht="12.75">
      <c r="B977" s="22"/>
      <c r="C977" s="22"/>
    </row>
    <row r="978" spans="2:3" ht="12.75">
      <c r="B978" s="22"/>
      <c r="C978" s="22"/>
    </row>
    <row r="979" spans="2:3" ht="12.75">
      <c r="B979" s="22"/>
      <c r="C979" s="22"/>
    </row>
    <row r="980" spans="2:3" ht="12.75">
      <c r="B980" s="22"/>
      <c r="C980" s="22"/>
    </row>
    <row r="981" spans="2:3" ht="12.75">
      <c r="B981" s="22"/>
      <c r="C981" s="22"/>
    </row>
    <row r="982" spans="2:3" ht="12.75">
      <c r="B982" s="22"/>
      <c r="C982" s="22"/>
    </row>
    <row r="983" spans="2:3" ht="12.75">
      <c r="B983" s="22"/>
      <c r="C983" s="22"/>
    </row>
    <row r="984" spans="2:3" ht="12.75">
      <c r="B984" s="22"/>
      <c r="C984" s="22"/>
    </row>
    <row r="985" spans="2:3" ht="12.75">
      <c r="B985" s="22"/>
      <c r="C985" s="22"/>
    </row>
    <row r="986" spans="2:3" ht="12.75">
      <c r="B986" s="22"/>
      <c r="C986" s="22"/>
    </row>
    <row r="987" spans="2:3" ht="12.75">
      <c r="B987" s="22"/>
      <c r="C987" s="22"/>
    </row>
    <row r="988" spans="2:3" ht="12.75">
      <c r="B988" s="22"/>
      <c r="C988" s="22"/>
    </row>
    <row r="989" spans="2:3" ht="12.75">
      <c r="B989" s="22"/>
      <c r="C989" s="22"/>
    </row>
    <row r="990" spans="2:3" ht="12.75">
      <c r="B990" s="22"/>
      <c r="C990" s="22"/>
    </row>
    <row r="991" spans="2:3" ht="12.75">
      <c r="B991" s="22"/>
      <c r="C991" s="22"/>
    </row>
    <row r="992" spans="2:3" ht="12.75">
      <c r="B992" s="22"/>
      <c r="C992" s="22"/>
    </row>
    <row r="993" spans="2:3" ht="12.75">
      <c r="B993" s="22"/>
      <c r="C993" s="22"/>
    </row>
    <row r="994" spans="2:3" ht="12.75">
      <c r="B994" s="22"/>
      <c r="C994" s="22"/>
    </row>
    <row r="995" spans="2:3" ht="12.75">
      <c r="B995" s="22"/>
      <c r="C995" s="22"/>
    </row>
    <row r="996" spans="2:3" ht="12.75">
      <c r="B996" s="22"/>
      <c r="C996" s="22"/>
    </row>
    <row r="997" spans="2:3" ht="12.75">
      <c r="B997" s="22"/>
      <c r="C997" s="22"/>
    </row>
    <row r="998" spans="2:3" ht="12.75">
      <c r="B998" s="22"/>
      <c r="C998" s="22"/>
    </row>
    <row r="999" spans="2:3" ht="12.75">
      <c r="B999" s="22"/>
      <c r="C999" s="22"/>
    </row>
  </sheetData>
  <printOptions horizontalCentered="1"/>
  <pageMargins left="0.2" right="0.2" top="0.2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Bid Submissions</vt:lpstr>
      <vt:lpstr>Awarded items and vendors</vt:lpstr>
      <vt:lpstr>'Awarded items and vendors'!Print_Area</vt:lpstr>
      <vt:lpstr>'Bid Submissions'!Print_Area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Shana</dc:creator>
  <cp:lastModifiedBy>Wood, Shana</cp:lastModifiedBy>
  <cp:lastPrinted>2026-04-28T16:53:15Z</cp:lastPrinted>
  <dcterms:created xsi:type="dcterms:W3CDTF">2026-04-28T16:50:43Z</dcterms:created>
  <dcterms:modified xsi:type="dcterms:W3CDTF">2026-05-12T18:15:42Z</dcterms:modified>
</cp:coreProperties>
</file>