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.guthrie\Downloads\website docs\finance\New folder\"/>
    </mc:Choice>
  </mc:AlternateContent>
  <xr:revisionPtr revIDLastSave="0" documentId="8_{847FDB1A-6CD0-4434-A790-6DA2286A0957}" xr6:coauthVersionLast="47" xr6:coauthVersionMax="47" xr10:uidLastSave="{00000000-0000-0000-0000-000000000000}"/>
  <bookViews>
    <workbookView xWindow="2550" yWindow="2715" windowWidth="21600" windowHeight="11385" xr2:uid="{C9C27D47-4255-4C9E-900B-8ED2887827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3" i="1" l="1"/>
  <c r="O46" i="1"/>
  <c r="O54" i="1" s="1"/>
  <c r="O59" i="1" s="1"/>
  <c r="O25" i="1"/>
  <c r="O28" i="1" s="1"/>
  <c r="O11" i="1"/>
</calcChain>
</file>

<file path=xl/sharedStrings.xml><?xml version="1.0" encoding="utf-8"?>
<sst xmlns="http://schemas.openxmlformats.org/spreadsheetml/2006/main" count="75" uniqueCount="66">
  <si>
    <t>Federal</t>
  </si>
  <si>
    <t>Pass - Through</t>
  </si>
  <si>
    <t>Federal Grantor/Pass-Through Grantor/</t>
  </si>
  <si>
    <t>Assistance Listing</t>
  </si>
  <si>
    <t>Entity Identifying</t>
  </si>
  <si>
    <t>Total</t>
  </si>
  <si>
    <t>Program or Cluster</t>
  </si>
  <si>
    <t>Number</t>
  </si>
  <si>
    <t>Expenditures</t>
  </si>
  <si>
    <t>Clustered</t>
  </si>
  <si>
    <t>Child Nutrition Cluster</t>
  </si>
  <si>
    <t>United States Department of Agriculture:</t>
  </si>
  <si>
    <t>Florida Department of Agriculture and Consumer Services:</t>
  </si>
  <si>
    <t>School Breakfast Program</t>
  </si>
  <si>
    <t>National School Lunch Program</t>
  </si>
  <si>
    <t>21001, 21003</t>
  </si>
  <si>
    <t>$</t>
  </si>
  <si>
    <t>Summer Food Service Program for Children</t>
  </si>
  <si>
    <t>21006, 21007, 22006, 22007</t>
  </si>
  <si>
    <t>Total Child Nutrition Cluster</t>
  </si>
  <si>
    <t>Forest Service Schools and Roads Cluster</t>
  </si>
  <si>
    <t>Florida Department of Financial Services:</t>
  </si>
  <si>
    <t>Schools and Roads - Grants to States</t>
  </si>
  <si>
    <t>None</t>
  </si>
  <si>
    <t>Special Education Cluster</t>
  </si>
  <si>
    <t>United States Department of Education:</t>
  </si>
  <si>
    <t>Special Education - Grants to States:</t>
  </si>
  <si>
    <t>Florida Department of Education</t>
  </si>
  <si>
    <t>FL Atlantic University</t>
  </si>
  <si>
    <t>Putnam County District School Board</t>
  </si>
  <si>
    <t>Washington County District School Board</t>
  </si>
  <si>
    <t>Total Special Education - Grants to States</t>
  </si>
  <si>
    <t>Special Education - Preschool Grants:</t>
  </si>
  <si>
    <t>Total Special Education Cluster</t>
  </si>
  <si>
    <t>Not Clustered</t>
  </si>
  <si>
    <t>United States Department of Defense</t>
  </si>
  <si>
    <t>Army Junior Reserve Officers Training Corps</t>
  </si>
  <si>
    <t>12.UNK</t>
  </si>
  <si>
    <t>N/A</t>
  </si>
  <si>
    <t>United States Department of Education</t>
  </si>
  <si>
    <t>Florida Department of Education:</t>
  </si>
  <si>
    <t>Adult Education - Basic Grants to States</t>
  </si>
  <si>
    <t>Title I Grants to Local Educational Agencies</t>
  </si>
  <si>
    <t>212, 213</t>
  </si>
  <si>
    <t>Career and Technical Education - Basic Grants to States</t>
  </si>
  <si>
    <t>Twenty-First Century Community Learning Centers</t>
  </si>
  <si>
    <t>Rural Education</t>
  </si>
  <si>
    <t>Supporting Effective Instruction State Grants</t>
  </si>
  <si>
    <t>Education Stabilization Fund:</t>
  </si>
  <si>
    <t xml:space="preserve"> </t>
  </si>
  <si>
    <t>Elementary and Secondary School Emergency Relief Fund</t>
  </si>
  <si>
    <t>COVID-19, 84.425D</t>
  </si>
  <si>
    <t xml:space="preserve">American Rescue Plan - Elementary and Secondary School </t>
  </si>
  <si>
    <t>Emergency Relief Fund</t>
  </si>
  <si>
    <t>COVID-19, 84.425U</t>
  </si>
  <si>
    <t xml:space="preserve">Total Education Stabilization Fund </t>
  </si>
  <si>
    <t>Putnam County District School Board:</t>
  </si>
  <si>
    <t>Education Innovation and Research</t>
  </si>
  <si>
    <t>Student Support and Academic Enrichment Program</t>
  </si>
  <si>
    <t>Washington County District School Board:</t>
  </si>
  <si>
    <t>Regional Resiliency Hub</t>
  </si>
  <si>
    <t>Total Student Support and Academic Enrichment Program</t>
  </si>
  <si>
    <t>Total United States Department of Education</t>
  </si>
  <si>
    <t>United States Department of Health and Human Services</t>
  </si>
  <si>
    <t>Mental Health Disaster Assistance &amp; Emergency Mental Health</t>
  </si>
  <si>
    <t>Total Expenditures of Federal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</si>
</sst>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4">
    <xf numFmtId="0" fontId="0" fillId="0" borderId="0" xfId="0"/>
    <xf numFmtId="0" fontId="3" fillId="0" borderId="0" xfId="2" applyFont="1"/>
    <xf numFmtId="0" fontId="3" fillId="0" borderId="0" xfId="3" applyFont="1" applyAlignment="1">
      <alignment vertical="top"/>
    </xf>
    <xf numFmtId="0" fontId="5" fillId="0" borderId="0" xfId="3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0" fontId="5" fillId="0" borderId="0" xfId="3" applyFont="1" applyAlignment="1">
      <alignment vertical="top"/>
    </xf>
    <xf numFmtId="0" fontId="5" fillId="0" borderId="1" xfId="3" applyFont="1" applyBorder="1" applyAlignment="1">
      <alignment vertical="top"/>
    </xf>
    <xf numFmtId="0" fontId="3" fillId="0" borderId="1" xfId="2" applyFont="1" applyBorder="1"/>
    <xf numFmtId="0" fontId="5" fillId="0" borderId="1" xfId="3" applyFont="1" applyBorder="1" applyAlignment="1">
      <alignment horizontal="center" vertical="top"/>
    </xf>
    <xf numFmtId="0" fontId="5" fillId="0" borderId="0" xfId="2" applyFont="1"/>
    <xf numFmtId="164" fontId="3" fillId="0" borderId="0" xfId="3" applyNumberFormat="1" applyFont="1" applyAlignment="1">
      <alignment horizontal="center" vertical="top"/>
    </xf>
    <xf numFmtId="49" fontId="3" fillId="0" borderId="0" xfId="3" applyNumberFormat="1" applyFont="1" applyAlignment="1">
      <alignment horizontal="center" vertical="top"/>
    </xf>
    <xf numFmtId="43" fontId="3" fillId="0" borderId="0" xfId="3" applyNumberFormat="1" applyFont="1" applyAlignment="1">
      <alignment vertical="top"/>
    </xf>
    <xf numFmtId="0" fontId="3" fillId="0" borderId="1" xfId="3" applyFont="1" applyBorder="1" applyAlignment="1">
      <alignment horizontal="center" vertical="top"/>
    </xf>
    <xf numFmtId="43" fontId="3" fillId="0" borderId="1" xfId="3" applyNumberFormat="1" applyFont="1" applyBorder="1" applyAlignment="1">
      <alignment vertical="top"/>
    </xf>
    <xf numFmtId="3" fontId="3" fillId="0" borderId="0" xfId="3" applyNumberFormat="1" applyFont="1" applyAlignment="1">
      <alignment horizontal="center" vertical="top"/>
    </xf>
    <xf numFmtId="43" fontId="3" fillId="0" borderId="1" xfId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  <xf numFmtId="0" fontId="3" fillId="0" borderId="0" xfId="2" applyFont="1" applyAlignment="1">
      <alignment horizontal="center"/>
    </xf>
    <xf numFmtId="164" fontId="3" fillId="0" borderId="0" xfId="3" applyNumberFormat="1" applyFont="1" applyAlignment="1">
      <alignment horizontal="left" vertical="top" indent="1"/>
    </xf>
    <xf numFmtId="0" fontId="3" fillId="0" borderId="2" xfId="3" applyFont="1" applyBorder="1" applyAlignment="1">
      <alignment horizontal="center" vertical="top"/>
    </xf>
    <xf numFmtId="43" fontId="3" fillId="0" borderId="2" xfId="1" applyFont="1" applyFill="1" applyBorder="1" applyAlignment="1">
      <alignment vertical="top"/>
    </xf>
    <xf numFmtId="43" fontId="3" fillId="0" borderId="0" xfId="2" applyNumberFormat="1" applyFont="1"/>
    <xf numFmtId="0" fontId="3" fillId="0" borderId="1" xfId="2" applyFont="1" applyBorder="1" applyAlignment="1">
      <alignment horizontal="center"/>
    </xf>
    <xf numFmtId="43" fontId="3" fillId="0" borderId="1" xfId="2" applyNumberFormat="1" applyFont="1" applyBorder="1"/>
    <xf numFmtId="43" fontId="3" fillId="0" borderId="2" xfId="3" applyNumberFormat="1" applyFont="1" applyBorder="1" applyAlignment="1">
      <alignment vertical="top"/>
    </xf>
    <xf numFmtId="0" fontId="6" fillId="0" borderId="0" xfId="2" applyFont="1"/>
    <xf numFmtId="0" fontId="3" fillId="0" borderId="0" xfId="3" applyFont="1" applyAlignment="1">
      <alignment horizontal="center" vertical="top" wrapText="1"/>
    </xf>
    <xf numFmtId="0" fontId="3" fillId="0" borderId="3" xfId="2" quotePrefix="1" applyFont="1" applyBorder="1" applyAlignment="1">
      <alignment horizontal="center"/>
    </xf>
    <xf numFmtId="43" fontId="3" fillId="0" borderId="3" xfId="2" applyNumberFormat="1" applyFont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3" applyFont="1" applyAlignment="1">
      <alignment horizontal="center" vertical="top"/>
    </xf>
    <xf numFmtId="0" fontId="5" fillId="0" borderId="1" xfId="3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Normal_DSB Schedule 1 Shell" xfId="3" xr:uid="{721C1FB0-2F25-46CF-A663-A43B7B7B404D}"/>
    <cellStyle name="Normal_Governmental Fund Exhibits Shell" xfId="2" xr:uid="{09817F2E-7E7D-465F-8AD9-A14B1AD19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99D4-77DE-4ED4-B223-6F0469A67AAE}">
  <dimension ref="A1:O67"/>
  <sheetViews>
    <sheetView tabSelected="1" workbookViewId="0">
      <selection activeCell="J8" sqref="J8"/>
    </sheetView>
  </sheetViews>
  <sheetFormatPr defaultColWidth="12.5703125" defaultRowHeight="12.75"/>
  <cols>
    <col min="1" max="4" width="2.42578125" style="1" customWidth="1"/>
    <col min="5" max="5" width="2.85546875" style="1" customWidth="1"/>
    <col min="6" max="6" width="3.42578125" style="1" customWidth="1"/>
    <col min="7" max="7" width="17.5703125" style="1" customWidth="1"/>
    <col min="8" max="8" width="26.5703125" style="1" customWidth="1"/>
    <col min="9" max="9" width="1.140625" style="1" customWidth="1"/>
    <col min="10" max="10" width="17" style="1" bestFit="1" customWidth="1"/>
    <col min="11" max="11" width="1.140625" style="1" customWidth="1"/>
    <col min="12" max="12" width="23.5703125" style="1" customWidth="1"/>
    <col min="13" max="13" width="1.140625" style="1" customWidth="1"/>
    <col min="14" max="14" width="1.5703125" style="18" customWidth="1"/>
    <col min="15" max="15" width="15.5703125" style="1" customWidth="1"/>
    <col min="16" max="16384" width="12.5703125" style="1"/>
  </cols>
  <sheetData>
    <row r="1" spans="1:15">
      <c r="B1" s="2"/>
      <c r="C1" s="2"/>
      <c r="D1" s="2"/>
      <c r="E1" s="2"/>
      <c r="F1" s="2"/>
      <c r="G1" s="2"/>
      <c r="H1" s="2"/>
      <c r="I1" s="2"/>
      <c r="J1" s="3" t="s">
        <v>0</v>
      </c>
      <c r="K1" s="4"/>
      <c r="L1" s="3" t="s">
        <v>1</v>
      </c>
      <c r="M1" s="4"/>
      <c r="N1" s="4"/>
      <c r="O1" s="3"/>
    </row>
    <row r="2" spans="1:15">
      <c r="A2" s="5" t="s">
        <v>2</v>
      </c>
      <c r="B2" s="5"/>
      <c r="C2" s="5"/>
      <c r="D2" s="5"/>
      <c r="E2" s="5"/>
      <c r="F2" s="5"/>
      <c r="G2" s="5"/>
      <c r="I2" s="2"/>
      <c r="J2" s="3" t="s">
        <v>3</v>
      </c>
      <c r="K2" s="4"/>
      <c r="L2" s="3" t="s">
        <v>4</v>
      </c>
      <c r="M2" s="4"/>
      <c r="N2" s="32" t="s">
        <v>5</v>
      </c>
      <c r="O2" s="32"/>
    </row>
    <row r="3" spans="1:15">
      <c r="A3" s="6" t="s">
        <v>6</v>
      </c>
      <c r="B3" s="6"/>
      <c r="C3" s="6"/>
      <c r="D3" s="6"/>
      <c r="E3" s="6"/>
      <c r="F3" s="6"/>
      <c r="G3" s="6"/>
      <c r="H3" s="7"/>
      <c r="I3" s="2"/>
      <c r="J3" s="8" t="s">
        <v>7</v>
      </c>
      <c r="K3" s="4"/>
      <c r="L3" s="8" t="s">
        <v>7</v>
      </c>
      <c r="M3" s="4"/>
      <c r="N3" s="33" t="s">
        <v>8</v>
      </c>
      <c r="O3" s="33"/>
    </row>
    <row r="4" spans="1:15">
      <c r="A4" s="9" t="s">
        <v>9</v>
      </c>
      <c r="B4" s="2"/>
      <c r="C4" s="2"/>
      <c r="D4" s="2"/>
      <c r="E4" s="2"/>
      <c r="F4" s="2"/>
      <c r="G4" s="2"/>
      <c r="H4" s="2"/>
      <c r="I4" s="2"/>
      <c r="J4" s="4"/>
      <c r="K4" s="2"/>
      <c r="L4" s="4"/>
      <c r="M4" s="4"/>
      <c r="N4" s="4"/>
      <c r="O4" s="2"/>
    </row>
    <row r="5" spans="1:15">
      <c r="B5" s="5" t="s">
        <v>10</v>
      </c>
      <c r="C5" s="2"/>
      <c r="D5" s="2"/>
      <c r="E5" s="2"/>
      <c r="F5" s="2"/>
      <c r="G5" s="2"/>
      <c r="H5" s="2"/>
      <c r="I5" s="2"/>
      <c r="J5" s="4"/>
      <c r="K5" s="2"/>
      <c r="L5" s="4"/>
      <c r="M5" s="4"/>
      <c r="N5" s="4"/>
      <c r="O5" s="2"/>
    </row>
    <row r="6" spans="1:15">
      <c r="B6" s="5"/>
      <c r="C6" s="2" t="s">
        <v>11</v>
      </c>
      <c r="D6" s="2"/>
      <c r="E6" s="2"/>
      <c r="F6" s="2"/>
      <c r="G6" s="2"/>
      <c r="H6" s="2"/>
      <c r="I6" s="2"/>
      <c r="J6" s="4"/>
      <c r="K6" s="2"/>
      <c r="L6" s="4"/>
      <c r="M6" s="4"/>
      <c r="N6" s="4"/>
      <c r="O6" s="2"/>
    </row>
    <row r="7" spans="1:15">
      <c r="B7" s="2"/>
      <c r="D7" s="2" t="s">
        <v>12</v>
      </c>
      <c r="F7" s="2"/>
      <c r="G7" s="2"/>
      <c r="H7" s="2"/>
      <c r="I7" s="2"/>
      <c r="J7" s="2"/>
      <c r="K7" s="2"/>
      <c r="L7" s="2"/>
      <c r="M7" s="4"/>
      <c r="N7" s="4"/>
      <c r="O7" s="2"/>
    </row>
    <row r="8" spans="1:15">
      <c r="B8" s="2"/>
      <c r="D8" s="2"/>
      <c r="E8" s="1" t="s">
        <v>13</v>
      </c>
      <c r="F8" s="2"/>
      <c r="G8" s="2"/>
      <c r="H8" s="2"/>
      <c r="I8" s="2"/>
      <c r="J8" s="4">
        <v>10.553000000000001</v>
      </c>
      <c r="K8" s="2"/>
      <c r="L8" s="4">
        <v>21002</v>
      </c>
      <c r="M8" s="4"/>
      <c r="N8" s="4"/>
      <c r="O8" s="2">
        <v>229687.83</v>
      </c>
    </row>
    <row r="9" spans="1:15">
      <c r="B9" s="2"/>
      <c r="D9" s="2"/>
      <c r="E9" s="2" t="s">
        <v>14</v>
      </c>
      <c r="G9" s="2"/>
      <c r="H9" s="2"/>
      <c r="I9" s="2"/>
      <c r="J9" s="10">
        <v>10.555</v>
      </c>
      <c r="K9" s="2"/>
      <c r="L9" s="11" t="s">
        <v>15</v>
      </c>
      <c r="M9" s="4"/>
      <c r="N9" s="4" t="s">
        <v>16</v>
      </c>
      <c r="O9" s="12">
        <v>724425.76</v>
      </c>
    </row>
    <row r="10" spans="1:15">
      <c r="B10" s="2"/>
      <c r="D10" s="2"/>
      <c r="E10" s="2" t="s">
        <v>17</v>
      </c>
      <c r="G10" s="2"/>
      <c r="H10" s="2"/>
      <c r="I10" s="2"/>
      <c r="J10" s="4">
        <v>10.558999999999999</v>
      </c>
      <c r="K10" s="2"/>
      <c r="L10" s="11" t="s">
        <v>18</v>
      </c>
      <c r="M10" s="4"/>
      <c r="N10" s="13"/>
      <c r="O10" s="14">
        <v>19689.810000000001</v>
      </c>
    </row>
    <row r="11" spans="1:15">
      <c r="B11" s="2"/>
      <c r="C11" s="5" t="s">
        <v>19</v>
      </c>
      <c r="D11" s="2"/>
      <c r="F11" s="2"/>
      <c r="G11" s="2"/>
      <c r="H11" s="2"/>
      <c r="I11" s="2"/>
      <c r="J11" s="10"/>
      <c r="K11" s="2"/>
      <c r="L11" s="15"/>
      <c r="M11" s="15"/>
      <c r="N11" s="13"/>
      <c r="O11" s="16">
        <f>SUM(O9:O10)</f>
        <v>744115.57000000007</v>
      </c>
    </row>
    <row r="12" spans="1:15" ht="6.2" customHeight="1">
      <c r="B12" s="2"/>
      <c r="C12" s="2"/>
      <c r="D12" s="2"/>
      <c r="E12" s="2"/>
      <c r="F12" s="5"/>
      <c r="G12" s="2"/>
      <c r="H12" s="2"/>
      <c r="I12" s="2"/>
      <c r="J12" s="10"/>
      <c r="K12" s="2"/>
      <c r="L12" s="15"/>
      <c r="M12" s="15"/>
      <c r="N12" s="4"/>
      <c r="O12" s="17"/>
    </row>
    <row r="13" spans="1:15">
      <c r="B13" s="5" t="s">
        <v>20</v>
      </c>
      <c r="C13" s="2"/>
      <c r="D13" s="2"/>
      <c r="E13" s="2"/>
      <c r="F13" s="5"/>
      <c r="G13" s="2"/>
      <c r="H13" s="2"/>
      <c r="I13" s="2"/>
      <c r="J13" s="10"/>
      <c r="K13" s="2"/>
      <c r="L13" s="15"/>
      <c r="M13" s="15"/>
      <c r="N13" s="4"/>
      <c r="O13" s="17"/>
    </row>
    <row r="14" spans="1:15">
      <c r="C14" s="2" t="s">
        <v>11</v>
      </c>
      <c r="D14" s="2"/>
      <c r="E14" s="2"/>
      <c r="F14" s="5"/>
      <c r="G14" s="2"/>
      <c r="H14" s="2"/>
      <c r="I14" s="2"/>
      <c r="J14" s="10"/>
      <c r="K14" s="2"/>
      <c r="L14" s="15"/>
      <c r="M14" s="15"/>
      <c r="N14" s="4"/>
      <c r="O14" s="17"/>
    </row>
    <row r="15" spans="1:15">
      <c r="C15" s="2"/>
      <c r="D15" s="2" t="s">
        <v>21</v>
      </c>
      <c r="E15" s="2"/>
      <c r="F15" s="5"/>
      <c r="G15" s="2"/>
      <c r="H15" s="2"/>
      <c r="I15" s="2"/>
      <c r="J15" s="10"/>
      <c r="K15" s="2"/>
      <c r="L15" s="15"/>
      <c r="M15" s="15"/>
      <c r="N15" s="4"/>
      <c r="O15" s="17"/>
    </row>
    <row r="16" spans="1:15">
      <c r="B16" s="2"/>
      <c r="C16" s="2"/>
      <c r="D16" s="2"/>
      <c r="E16" s="2" t="s">
        <v>22</v>
      </c>
      <c r="F16" s="5"/>
      <c r="G16" s="2"/>
      <c r="H16" s="2"/>
      <c r="I16" s="2"/>
      <c r="J16" s="10">
        <v>10.664999999999999</v>
      </c>
      <c r="K16" s="2"/>
      <c r="L16" s="18" t="s">
        <v>23</v>
      </c>
      <c r="M16" s="15"/>
      <c r="N16" s="13"/>
      <c r="O16" s="14">
        <v>319767.28999999998</v>
      </c>
    </row>
    <row r="17" spans="1:15" ht="6.2" customHeight="1">
      <c r="B17" s="2"/>
      <c r="C17" s="2"/>
      <c r="D17" s="2"/>
      <c r="E17" s="2"/>
      <c r="F17" s="5"/>
      <c r="G17" s="2"/>
      <c r="H17" s="2"/>
      <c r="I17" s="2"/>
      <c r="J17" s="10"/>
      <c r="K17" s="2"/>
      <c r="L17" s="15"/>
      <c r="M17" s="15"/>
      <c r="N17" s="4"/>
      <c r="O17" s="17"/>
    </row>
    <row r="18" spans="1:15">
      <c r="B18" s="5" t="s">
        <v>24</v>
      </c>
      <c r="C18" s="2"/>
      <c r="F18" s="2"/>
      <c r="G18" s="2"/>
      <c r="H18" s="2"/>
      <c r="I18" s="2"/>
      <c r="J18" s="19"/>
      <c r="K18" s="2"/>
      <c r="L18" s="4"/>
      <c r="M18" s="4"/>
      <c r="N18" s="4"/>
      <c r="O18" s="12"/>
    </row>
    <row r="19" spans="1:15">
      <c r="B19" s="5"/>
      <c r="C19" s="2" t="s">
        <v>25</v>
      </c>
      <c r="F19" s="2"/>
      <c r="G19" s="2"/>
      <c r="H19" s="2"/>
      <c r="I19" s="2"/>
      <c r="J19" s="19"/>
      <c r="K19" s="2"/>
      <c r="L19" s="4"/>
      <c r="M19" s="4"/>
      <c r="N19" s="4"/>
      <c r="O19" s="12"/>
    </row>
    <row r="20" spans="1:15">
      <c r="B20" s="2"/>
      <c r="D20" s="2" t="s">
        <v>26</v>
      </c>
      <c r="F20" s="2"/>
      <c r="G20" s="2"/>
      <c r="H20" s="2"/>
      <c r="I20" s="2"/>
      <c r="J20" s="18"/>
      <c r="K20" s="2"/>
      <c r="L20" s="4"/>
      <c r="M20" s="4"/>
      <c r="N20" s="4"/>
      <c r="O20" s="12"/>
    </row>
    <row r="21" spans="1:15">
      <c r="B21" s="2"/>
      <c r="C21" s="2"/>
      <c r="E21" s="2" t="s">
        <v>27</v>
      </c>
      <c r="G21" s="2"/>
      <c r="H21" s="2"/>
      <c r="I21" s="2"/>
      <c r="J21" s="10">
        <v>84.027000000000001</v>
      </c>
      <c r="K21" s="2"/>
      <c r="L21" s="4">
        <v>263</v>
      </c>
      <c r="M21" s="4"/>
      <c r="N21" s="4"/>
      <c r="O21" s="12">
        <v>317103.92</v>
      </c>
    </row>
    <row r="22" spans="1:15">
      <c r="B22" s="2"/>
      <c r="C22" s="2"/>
      <c r="E22" s="2" t="s">
        <v>28</v>
      </c>
      <c r="G22" s="2"/>
      <c r="H22" s="2"/>
      <c r="I22" s="2"/>
      <c r="J22" s="10">
        <v>84.027000000000001</v>
      </c>
      <c r="K22" s="2"/>
      <c r="L22" s="4"/>
      <c r="M22" s="4"/>
      <c r="N22" s="4"/>
      <c r="O22" s="12">
        <v>1138</v>
      </c>
    </row>
    <row r="23" spans="1:15">
      <c r="B23" s="2"/>
      <c r="C23" s="2"/>
      <c r="E23" s="2" t="s">
        <v>29</v>
      </c>
      <c r="G23" s="2"/>
      <c r="H23" s="2"/>
      <c r="I23" s="2"/>
      <c r="J23" s="10">
        <v>84.027000000000001</v>
      </c>
      <c r="K23" s="2"/>
      <c r="L23" s="4" t="s">
        <v>23</v>
      </c>
      <c r="M23" s="4"/>
      <c r="N23" s="4"/>
      <c r="O23" s="12">
        <v>387.15</v>
      </c>
    </row>
    <row r="24" spans="1:15">
      <c r="B24" s="2"/>
      <c r="C24" s="2"/>
      <c r="E24" s="2" t="s">
        <v>30</v>
      </c>
      <c r="G24" s="2"/>
      <c r="H24" s="2"/>
      <c r="I24" s="2"/>
      <c r="J24" s="10">
        <v>84.027000000000001</v>
      </c>
      <c r="K24" s="2"/>
      <c r="L24" s="4" t="s">
        <v>23</v>
      </c>
      <c r="M24" s="4"/>
      <c r="N24" s="13"/>
      <c r="O24" s="14">
        <v>7298</v>
      </c>
    </row>
    <row r="25" spans="1:15">
      <c r="B25" s="2"/>
      <c r="C25" s="2"/>
      <c r="D25" s="2"/>
      <c r="F25" s="2" t="s">
        <v>31</v>
      </c>
      <c r="G25" s="2"/>
      <c r="H25" s="2"/>
      <c r="I25" s="2"/>
      <c r="J25" s="18">
        <v>84.027000000000001</v>
      </c>
      <c r="K25" s="2"/>
      <c r="M25" s="4"/>
      <c r="N25" s="20"/>
      <c r="O25" s="21">
        <f>SUM(O20:O24)</f>
        <v>325927.07</v>
      </c>
    </row>
    <row r="26" spans="1:15">
      <c r="B26" s="2"/>
      <c r="D26" s="2" t="s">
        <v>32</v>
      </c>
      <c r="F26" s="2"/>
      <c r="H26" s="2"/>
      <c r="I26" s="2"/>
      <c r="J26" s="18"/>
      <c r="K26" s="2"/>
      <c r="M26" s="4"/>
      <c r="N26" s="4"/>
      <c r="O26" s="17"/>
    </row>
    <row r="27" spans="1:15">
      <c r="B27" s="2"/>
      <c r="C27" s="2"/>
      <c r="E27" s="2" t="s">
        <v>27</v>
      </c>
      <c r="G27" s="2"/>
      <c r="H27" s="2"/>
      <c r="I27" s="2"/>
      <c r="J27" s="10">
        <v>84.173000000000002</v>
      </c>
      <c r="K27" s="2"/>
      <c r="L27" s="4">
        <v>267</v>
      </c>
      <c r="M27" s="4"/>
      <c r="N27" s="13"/>
      <c r="O27" s="16">
        <v>20160.7</v>
      </c>
    </row>
    <row r="28" spans="1:15">
      <c r="B28" s="2"/>
      <c r="C28" s="5" t="s">
        <v>33</v>
      </c>
      <c r="D28" s="2"/>
      <c r="E28" s="2"/>
      <c r="G28" s="2"/>
      <c r="H28" s="2"/>
      <c r="I28" s="2"/>
      <c r="J28" s="19"/>
      <c r="K28" s="2"/>
      <c r="L28" s="4"/>
      <c r="M28" s="4"/>
      <c r="N28" s="13"/>
      <c r="O28" s="16">
        <f>SUM(O25:O27)</f>
        <v>346087.77</v>
      </c>
    </row>
    <row r="29" spans="1:15" ht="11.25" customHeight="1">
      <c r="B29" s="2"/>
      <c r="C29" s="2"/>
      <c r="D29" s="2"/>
      <c r="E29" s="2"/>
      <c r="F29" s="5"/>
      <c r="G29" s="2"/>
      <c r="H29" s="2"/>
      <c r="I29" s="2"/>
      <c r="J29" s="10"/>
      <c r="K29" s="2"/>
      <c r="L29" s="15"/>
      <c r="M29" s="15"/>
      <c r="N29" s="4"/>
      <c r="O29" s="17"/>
    </row>
    <row r="30" spans="1:15" ht="11.25" customHeight="1">
      <c r="A30" s="9" t="s">
        <v>34</v>
      </c>
      <c r="B30" s="5"/>
      <c r="C30" s="5"/>
      <c r="D30" s="5"/>
      <c r="E30" s="5"/>
      <c r="F30" s="5"/>
      <c r="G30" s="2"/>
      <c r="H30" s="2"/>
      <c r="I30" s="2"/>
      <c r="J30" s="10"/>
      <c r="K30" s="2"/>
      <c r="L30" s="15"/>
      <c r="M30" s="15"/>
      <c r="N30" s="4"/>
      <c r="O30" s="17"/>
    </row>
    <row r="31" spans="1:15">
      <c r="B31" s="9" t="s">
        <v>35</v>
      </c>
      <c r="O31" s="22"/>
    </row>
    <row r="32" spans="1:15">
      <c r="C32" s="1" t="s">
        <v>36</v>
      </c>
      <c r="J32" s="18" t="s">
        <v>37</v>
      </c>
      <c r="L32" s="18" t="s">
        <v>38</v>
      </c>
      <c r="N32" s="23"/>
      <c r="O32" s="24">
        <v>55766.07</v>
      </c>
    </row>
    <row r="33" spans="2:15" ht="6.2" customHeight="1">
      <c r="B33" s="2"/>
      <c r="C33" s="2"/>
      <c r="D33" s="2"/>
      <c r="E33" s="2"/>
      <c r="F33" s="5"/>
      <c r="G33" s="2"/>
      <c r="H33" s="2"/>
      <c r="I33" s="2"/>
      <c r="J33" s="10"/>
      <c r="K33" s="2"/>
      <c r="L33" s="15"/>
      <c r="M33" s="15"/>
      <c r="N33" s="4"/>
      <c r="O33" s="17"/>
    </row>
    <row r="34" spans="2:15">
      <c r="B34" s="5" t="s">
        <v>39</v>
      </c>
      <c r="C34" s="2"/>
      <c r="D34" s="2"/>
      <c r="E34" s="2"/>
      <c r="F34" s="2"/>
      <c r="G34" s="2"/>
      <c r="H34" s="2"/>
      <c r="I34" s="2"/>
      <c r="J34" s="19"/>
      <c r="K34" s="2"/>
      <c r="L34" s="4"/>
      <c r="M34" s="4"/>
      <c r="N34" s="4"/>
      <c r="O34" s="12"/>
    </row>
    <row r="35" spans="2:15">
      <c r="B35" s="2"/>
      <c r="C35" s="2" t="s">
        <v>40</v>
      </c>
      <c r="D35" s="5"/>
      <c r="E35" s="2"/>
      <c r="F35" s="2"/>
      <c r="H35" s="2"/>
      <c r="I35" s="2"/>
      <c r="J35" s="19"/>
      <c r="K35" s="2"/>
      <c r="L35" s="4"/>
      <c r="M35" s="4"/>
      <c r="N35" s="4"/>
      <c r="O35" s="12"/>
    </row>
    <row r="36" spans="2:15">
      <c r="B36" s="2"/>
      <c r="C36" s="2"/>
      <c r="D36" s="2" t="s">
        <v>41</v>
      </c>
      <c r="E36" s="2"/>
      <c r="F36" s="2"/>
      <c r="H36" s="2"/>
      <c r="I36" s="2"/>
      <c r="J36" s="10">
        <v>84.001999999999995</v>
      </c>
      <c r="K36" s="2"/>
      <c r="L36" s="4">
        <v>191</v>
      </c>
      <c r="M36" s="4"/>
      <c r="N36" s="4"/>
      <c r="O36" s="12">
        <v>90576.37</v>
      </c>
    </row>
    <row r="37" spans="2:15">
      <c r="B37" s="2"/>
      <c r="C37" s="2"/>
      <c r="D37" s="2" t="s">
        <v>42</v>
      </c>
      <c r="E37" s="2"/>
      <c r="F37" s="2"/>
      <c r="H37" s="2"/>
      <c r="I37" s="2"/>
      <c r="J37" s="10">
        <v>84.01</v>
      </c>
      <c r="K37" s="2"/>
      <c r="L37" s="4" t="s">
        <v>43</v>
      </c>
      <c r="M37" s="4"/>
      <c r="N37" s="4"/>
      <c r="O37" s="12">
        <v>420877.5</v>
      </c>
    </row>
    <row r="38" spans="2:15">
      <c r="B38" s="2"/>
      <c r="C38" s="2"/>
      <c r="D38" s="2" t="s">
        <v>44</v>
      </c>
      <c r="E38" s="2"/>
      <c r="F38" s="2"/>
      <c r="H38" s="2"/>
      <c r="I38" s="2"/>
      <c r="J38" s="10">
        <v>84.048000000000002</v>
      </c>
      <c r="K38" s="2"/>
      <c r="L38" s="4">
        <v>161</v>
      </c>
      <c r="M38" s="4"/>
      <c r="N38" s="4"/>
      <c r="O38" s="12">
        <v>53610.52</v>
      </c>
    </row>
    <row r="39" spans="2:15">
      <c r="B39" s="2"/>
      <c r="C39" s="2"/>
      <c r="D39" s="2" t="s">
        <v>45</v>
      </c>
      <c r="E39" s="2"/>
      <c r="F39" s="2"/>
      <c r="H39" s="2"/>
      <c r="I39" s="2"/>
      <c r="J39" s="4">
        <v>84.287000000000006</v>
      </c>
      <c r="K39" s="2"/>
      <c r="L39" s="4">
        <v>244</v>
      </c>
      <c r="M39" s="4"/>
      <c r="N39" s="4"/>
      <c r="O39" s="12">
        <v>299523.96000000002</v>
      </c>
    </row>
    <row r="40" spans="2:15">
      <c r="B40" s="2"/>
      <c r="C40" s="2"/>
      <c r="D40" s="2" t="s">
        <v>46</v>
      </c>
      <c r="E40" s="2"/>
      <c r="F40" s="2"/>
      <c r="H40" s="2"/>
      <c r="I40" s="2"/>
      <c r="J40" s="4">
        <v>84.358000000000004</v>
      </c>
      <c r="K40" s="2"/>
      <c r="L40" s="4">
        <v>110</v>
      </c>
      <c r="M40" s="4"/>
      <c r="N40" s="4"/>
      <c r="O40" s="12">
        <v>24643.41</v>
      </c>
    </row>
    <row r="41" spans="2:15">
      <c r="B41" s="2"/>
      <c r="C41" s="2"/>
      <c r="D41" s="2" t="s">
        <v>47</v>
      </c>
      <c r="E41" s="2"/>
      <c r="F41" s="2"/>
      <c r="H41" s="2"/>
      <c r="I41" s="2"/>
      <c r="J41" s="10">
        <v>84.367000000000004</v>
      </c>
      <c r="K41" s="2"/>
      <c r="L41" s="4">
        <v>224</v>
      </c>
      <c r="M41" s="4"/>
      <c r="N41" s="4"/>
      <c r="O41" s="12">
        <v>35589.17</v>
      </c>
    </row>
    <row r="42" spans="2:15">
      <c r="B42" s="5"/>
      <c r="D42" s="2" t="s">
        <v>48</v>
      </c>
      <c r="E42" s="2"/>
      <c r="F42" s="2"/>
      <c r="G42" s="2"/>
      <c r="H42" s="2"/>
      <c r="I42" s="2"/>
      <c r="J42" s="19"/>
      <c r="K42" s="2"/>
      <c r="L42" s="4"/>
      <c r="M42" s="4"/>
      <c r="N42" s="4"/>
      <c r="O42" s="12" t="s">
        <v>49</v>
      </c>
    </row>
    <row r="43" spans="2:15">
      <c r="B43" s="5"/>
      <c r="D43" s="2"/>
      <c r="E43" s="2" t="s">
        <v>50</v>
      </c>
      <c r="F43" s="2"/>
      <c r="G43" s="2"/>
      <c r="H43" s="2"/>
      <c r="I43" s="2"/>
      <c r="J43" s="10" t="s">
        <v>51</v>
      </c>
      <c r="K43" s="2"/>
      <c r="L43" s="4">
        <v>124</v>
      </c>
      <c r="M43" s="4"/>
      <c r="N43" s="4"/>
      <c r="O43" s="12">
        <v>167526.79</v>
      </c>
    </row>
    <row r="44" spans="2:15">
      <c r="B44" s="5"/>
      <c r="D44" s="2"/>
      <c r="E44" s="2" t="s">
        <v>52</v>
      </c>
      <c r="F44" s="2"/>
      <c r="G44" s="2"/>
      <c r="H44" s="2"/>
      <c r="I44" s="2"/>
      <c r="J44" s="10"/>
      <c r="K44" s="2"/>
      <c r="L44" s="4"/>
      <c r="M44" s="4"/>
      <c r="N44" s="4"/>
      <c r="O44" s="12"/>
    </row>
    <row r="45" spans="2:15">
      <c r="B45" s="5"/>
      <c r="D45" s="2"/>
      <c r="E45" s="2"/>
      <c r="F45" s="2" t="s">
        <v>53</v>
      </c>
      <c r="G45" s="2"/>
      <c r="H45" s="2"/>
      <c r="I45" s="2"/>
      <c r="J45" s="10" t="s">
        <v>54</v>
      </c>
      <c r="K45" s="2"/>
      <c r="L45" s="4">
        <v>121</v>
      </c>
      <c r="M45" s="4"/>
      <c r="N45" s="13"/>
      <c r="O45" s="14">
        <v>891768.11</v>
      </c>
    </row>
    <row r="46" spans="2:15">
      <c r="B46" s="5"/>
      <c r="D46" s="2"/>
      <c r="E46" s="2"/>
      <c r="G46" s="2" t="s">
        <v>55</v>
      </c>
      <c r="H46" s="2"/>
      <c r="I46" s="2"/>
      <c r="J46" s="19"/>
      <c r="K46" s="2"/>
      <c r="L46" s="4"/>
      <c r="M46" s="4"/>
      <c r="N46" s="20"/>
      <c r="O46" s="25">
        <f>SUM(O43:O45)</f>
        <v>1059294.8999999999</v>
      </c>
    </row>
    <row r="47" spans="2:15">
      <c r="B47" s="2"/>
      <c r="C47" s="2" t="s">
        <v>56</v>
      </c>
      <c r="D47" s="2"/>
      <c r="E47" s="2"/>
      <c r="F47" s="2"/>
      <c r="H47" s="2"/>
      <c r="I47" s="2"/>
      <c r="J47" s="10"/>
      <c r="K47" s="2"/>
      <c r="L47" s="4"/>
      <c r="M47" s="4"/>
      <c r="N47" s="4"/>
      <c r="O47" s="12"/>
    </row>
    <row r="48" spans="2:15">
      <c r="B48" s="2"/>
      <c r="C48" s="2"/>
      <c r="D48" s="2" t="s">
        <v>57</v>
      </c>
      <c r="E48" s="2"/>
      <c r="F48" s="2"/>
      <c r="H48" s="2"/>
      <c r="I48" s="2"/>
      <c r="J48" s="10">
        <v>84.411000000000001</v>
      </c>
      <c r="K48" s="2"/>
      <c r="L48" s="4" t="s">
        <v>23</v>
      </c>
      <c r="M48" s="4"/>
      <c r="N48" s="4"/>
      <c r="O48" s="12">
        <v>1875</v>
      </c>
    </row>
    <row r="49" spans="1:15" s="26" customFormat="1">
      <c r="A49" s="1"/>
      <c r="B49" s="2"/>
      <c r="C49" s="2" t="s">
        <v>40</v>
      </c>
      <c r="D49" s="5"/>
      <c r="E49" s="2"/>
      <c r="F49" s="2"/>
      <c r="G49" s="1"/>
      <c r="H49" s="2"/>
      <c r="I49" s="2"/>
      <c r="J49" s="19"/>
      <c r="K49" s="2"/>
      <c r="L49" s="4"/>
      <c r="M49" s="4"/>
      <c r="N49" s="4"/>
      <c r="O49" s="12"/>
    </row>
    <row r="50" spans="1:15" s="26" customFormat="1">
      <c r="A50" s="1"/>
      <c r="B50" s="2"/>
      <c r="C50" s="2"/>
      <c r="D50" s="2" t="s">
        <v>58</v>
      </c>
      <c r="E50" s="2"/>
      <c r="F50" s="2"/>
      <c r="G50" s="1"/>
      <c r="H50" s="2"/>
      <c r="I50" s="2"/>
      <c r="J50" s="10">
        <v>84.424000000000007</v>
      </c>
      <c r="K50" s="2"/>
      <c r="L50" s="4">
        <v>241</v>
      </c>
      <c r="M50" s="4"/>
      <c r="N50" s="4"/>
      <c r="O50" s="12">
        <v>23230.44</v>
      </c>
    </row>
    <row r="51" spans="1:15">
      <c r="B51" s="2"/>
      <c r="C51" s="2" t="s">
        <v>59</v>
      </c>
      <c r="D51" s="2"/>
      <c r="E51" s="2"/>
      <c r="F51" s="2"/>
      <c r="H51" s="2"/>
      <c r="I51" s="2"/>
      <c r="J51" s="2"/>
      <c r="K51" s="2"/>
      <c r="L51" s="27"/>
      <c r="M51" s="4"/>
      <c r="N51" s="4"/>
      <c r="O51" s="12"/>
    </row>
    <row r="52" spans="1:15">
      <c r="B52" s="2"/>
      <c r="C52" s="2"/>
      <c r="D52" s="2" t="s">
        <v>60</v>
      </c>
      <c r="E52" s="2"/>
      <c r="F52" s="2"/>
      <c r="H52" s="2"/>
      <c r="I52" s="2"/>
      <c r="J52" s="10">
        <v>84.424999999999997</v>
      </c>
      <c r="K52" s="2"/>
      <c r="L52" s="15" t="s">
        <v>23</v>
      </c>
      <c r="M52" s="4"/>
      <c r="N52" s="13"/>
      <c r="O52" s="16">
        <v>1883.32</v>
      </c>
    </row>
    <row r="53" spans="1:15" s="26" customFormat="1">
      <c r="A53" s="1"/>
      <c r="B53" s="5"/>
      <c r="C53" s="1"/>
      <c r="D53" s="2"/>
      <c r="E53" s="2" t="s">
        <v>61</v>
      </c>
      <c r="F53" s="1"/>
      <c r="G53" s="2"/>
      <c r="H53" s="2"/>
      <c r="I53" s="2"/>
      <c r="J53" s="10">
        <v>84.424000000000007</v>
      </c>
      <c r="K53" s="2"/>
      <c r="L53" s="4"/>
      <c r="M53" s="4"/>
      <c r="N53" s="20"/>
      <c r="O53" s="25">
        <f>SUM(O50:O52)</f>
        <v>25113.759999999998</v>
      </c>
    </row>
    <row r="54" spans="1:15">
      <c r="C54" s="5" t="s">
        <v>62</v>
      </c>
      <c r="M54" s="4"/>
      <c r="N54" s="13"/>
      <c r="O54" s="16">
        <f>SUM(O36:O41)+O46+O48+O53</f>
        <v>2011104.59</v>
      </c>
    </row>
    <row r="55" spans="1:15">
      <c r="C55" s="5"/>
      <c r="M55" s="4"/>
      <c r="N55" s="4"/>
      <c r="O55" s="17"/>
    </row>
    <row r="56" spans="1:15" ht="15" customHeight="1">
      <c r="B56" s="5" t="s">
        <v>63</v>
      </c>
      <c r="C56" s="2"/>
      <c r="D56" s="2"/>
      <c r="E56" s="2"/>
      <c r="F56" s="5"/>
      <c r="G56" s="2"/>
      <c r="H56" s="2"/>
      <c r="I56" s="2"/>
      <c r="J56" s="10"/>
      <c r="K56" s="2"/>
      <c r="L56" s="15"/>
      <c r="M56" s="15"/>
      <c r="N56" s="4"/>
      <c r="O56" s="17"/>
    </row>
    <row r="57" spans="1:15" ht="12.75" customHeight="1">
      <c r="B57" s="2"/>
      <c r="C57" s="2" t="s">
        <v>64</v>
      </c>
      <c r="D57" s="2"/>
      <c r="E57" s="2"/>
      <c r="F57" s="5"/>
      <c r="G57" s="2"/>
      <c r="H57" s="2"/>
      <c r="I57" s="2"/>
      <c r="J57" s="10">
        <v>93.981999999999999</v>
      </c>
      <c r="K57" s="2"/>
      <c r="L57" s="15"/>
      <c r="M57" s="15"/>
      <c r="N57" s="4"/>
      <c r="O57" s="17">
        <v>10492</v>
      </c>
    </row>
    <row r="58" spans="1:15" ht="12" customHeight="1">
      <c r="B58" s="2"/>
      <c r="C58" s="2"/>
      <c r="D58" s="2"/>
      <c r="E58" s="2"/>
      <c r="F58" s="5"/>
      <c r="G58" s="2"/>
      <c r="H58" s="2"/>
      <c r="I58" s="2"/>
      <c r="J58" s="10"/>
      <c r="K58" s="2"/>
      <c r="L58" s="15"/>
      <c r="M58" s="15"/>
      <c r="N58" s="4"/>
      <c r="O58" s="17"/>
    </row>
    <row r="59" spans="1:15" ht="13.5" thickBot="1">
      <c r="A59" s="9" t="s">
        <v>65</v>
      </c>
      <c r="N59" s="28" t="s">
        <v>16</v>
      </c>
      <c r="O59" s="29">
        <f>+O54+O32+O28+O16+O11+O57</f>
        <v>3487333.29</v>
      </c>
    </row>
    <row r="60" spans="1:15" ht="6" customHeight="1" thickTop="1"/>
    <row r="64" spans="1:15">
      <c r="A64" s="30"/>
      <c r="B64" s="30"/>
      <c r="C64" s="31"/>
    </row>
    <row r="65" spans="1:3" ht="15">
      <c r="A65"/>
      <c r="B65" s="30"/>
      <c r="C65" s="31"/>
    </row>
    <row r="66" spans="1:3" ht="15">
      <c r="A66"/>
      <c r="B66" s="30"/>
      <c r="C66" s="31"/>
    </row>
    <row r="67" spans="1:3" ht="15">
      <c r="A67"/>
      <c r="B67" s="30"/>
      <c r="C67" s="31"/>
    </row>
  </sheetData>
  <mergeCells count="2">
    <mergeCell ref="N2:O2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King</dc:creator>
  <cp:lastModifiedBy>Lynn Guthrie</cp:lastModifiedBy>
  <dcterms:created xsi:type="dcterms:W3CDTF">2023-09-21T19:32:52Z</dcterms:created>
  <dcterms:modified xsi:type="dcterms:W3CDTF">2023-09-25T11:19:51Z</dcterms:modified>
</cp:coreProperties>
</file>