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tybratrud/Desktop/"/>
    </mc:Choice>
  </mc:AlternateContent>
  <xr:revisionPtr revIDLastSave="0" documentId="8_{FC2F9F3A-11E0-B94D-A1BB-C4177DD58AE0}" xr6:coauthVersionLast="47" xr6:coauthVersionMax="47" xr10:uidLastSave="{00000000-0000-0000-0000-000000000000}"/>
  <bookViews>
    <workbookView xWindow="0" yWindow="760" windowWidth="30240" windowHeight="17300" xr2:uid="{00000000-000D-0000-FFFF-FFFF00000000}"/>
  </bookViews>
  <sheets>
    <sheet name="Sheet1" sheetId="1" r:id="rId1"/>
  </sheets>
  <definedNames>
    <definedName name="_xlnm.Print_Area" localSheetId="0">Sheet1!$A:$F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2" i="1" l="1"/>
  <c r="C48" i="1"/>
  <c r="E48" i="1"/>
  <c r="F48" i="1" l="1"/>
  <c r="E338" i="1" l="1"/>
  <c r="E336" i="1"/>
  <c r="E339" i="1" s="1"/>
  <c r="F336" i="1"/>
  <c r="F339" i="1" s="1"/>
  <c r="D336" i="1"/>
  <c r="D339" i="1" s="1"/>
  <c r="D338" i="1"/>
  <c r="C336" i="1"/>
  <c r="C339" i="1" s="1"/>
  <c r="F338" i="1"/>
  <c r="C338" i="1"/>
  <c r="F340" i="1" l="1"/>
  <c r="E340" i="1"/>
  <c r="E341" i="1" s="1"/>
  <c r="C340" i="1"/>
  <c r="D340" i="1"/>
  <c r="E342" i="1" l="1"/>
  <c r="F341" i="1"/>
  <c r="F3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Bratrud</author>
  </authors>
  <commentList>
    <comment ref="H26" authorId="0" shapeId="0" xr:uid="{ACCF8B08-6470-3F41-99DE-97C4AADE49A2}">
      <text>
        <r>
          <rPr>
            <b/>
            <sz val="10"/>
            <color rgb="FF000000"/>
            <rFont val="Tahoma"/>
            <family val="2"/>
          </rPr>
          <t>Martin Bratrud: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<sst xmlns="http://schemas.openxmlformats.org/spreadsheetml/2006/main" count="679" uniqueCount="497">
  <si>
    <t>Glen Ullin School District #48</t>
  </si>
  <si>
    <t>01 000 1110</t>
  </si>
  <si>
    <t>GENERAL FUND LEVY</t>
  </si>
  <si>
    <t>01 000 1138</t>
  </si>
  <si>
    <t>MISCELLANEOUS FUND LEVY</t>
  </si>
  <si>
    <t>01 000 1192</t>
  </si>
  <si>
    <t>PENALTY &amp; INTEREST</t>
  </si>
  <si>
    <t>01 000 1210</t>
  </si>
  <si>
    <t>01 000 1220</t>
  </si>
  <si>
    <t>TELECOMMUNICATIONS</t>
  </si>
  <si>
    <t>01 000 1311</t>
  </si>
  <si>
    <t>PRESCHOOL TUITION</t>
  </si>
  <si>
    <t>01 000 1312</t>
  </si>
  <si>
    <t>01 000 1322</t>
  </si>
  <si>
    <t>IN-STATE HANDICAP</t>
  </si>
  <si>
    <t>01 000 1510</t>
  </si>
  <si>
    <t>INTEREST</t>
  </si>
  <si>
    <t>01 000 1520</t>
  </si>
  <si>
    <t>ATM FEES</t>
  </si>
  <si>
    <t>01 000 1990</t>
  </si>
  <si>
    <t>MISCELLANEOUS INCOME</t>
  </si>
  <si>
    <t>01 000 2220</t>
  </si>
  <si>
    <t>COAL SEVERANCE</t>
  </si>
  <si>
    <t>01 000 3110</t>
  </si>
  <si>
    <t>01 000 3130</t>
  </si>
  <si>
    <t>TRANSPORTATION AID</t>
  </si>
  <si>
    <t>01 000 3300</t>
  </si>
  <si>
    <t>VOCATIONAL PROGRAM AID</t>
  </si>
  <si>
    <t>01 000 3410</t>
  </si>
  <si>
    <t>TITLE I</t>
  </si>
  <si>
    <t>01 000 4545</t>
  </si>
  <si>
    <t>CARL PERKINS GRANT(FED)</t>
  </si>
  <si>
    <t>01 000 4912</t>
  </si>
  <si>
    <t>01 000 5200</t>
  </si>
  <si>
    <t>INTERFUND TRANSFER</t>
  </si>
  <si>
    <t>01 112 4590</t>
  </si>
  <si>
    <t>ESSER III</t>
  </si>
  <si>
    <t>01 000 000 000 2310 120</t>
  </si>
  <si>
    <t>BUSINESS MANAGER</t>
  </si>
  <si>
    <t>01 000 000 000 2310 130</t>
  </si>
  <si>
    <t>01 000 000 000 2310 210</t>
  </si>
  <si>
    <t>BENEFITS</t>
  </si>
  <si>
    <t>01 000 000 000 2310 220</t>
  </si>
  <si>
    <t>SOCIAL SECURITY</t>
  </si>
  <si>
    <t>01 000 000 000 2310 230</t>
  </si>
  <si>
    <t>RETIREMENT</t>
  </si>
  <si>
    <t>01 000 000 000 2310 250</t>
  </si>
  <si>
    <t>UNEMPLOYMENT COMPENSATION</t>
  </si>
  <si>
    <t>01 000 000 000 2310 260</t>
  </si>
  <si>
    <t>WORKMEN'S COMPENSATION</t>
  </si>
  <si>
    <t>01 000 000 000 2310 310</t>
  </si>
  <si>
    <t>OFFICIAL/ADMIN. SERVICES</t>
  </si>
  <si>
    <t>01 000 000 000 2310 330</t>
  </si>
  <si>
    <t>OTHER PROFESSIONAL SERVICES</t>
  </si>
  <si>
    <t>01 000 000 000 2310 520</t>
  </si>
  <si>
    <t>INSURANCE</t>
  </si>
  <si>
    <t>01 000 000 000 2310 541</t>
  </si>
  <si>
    <t>ADVERTISING</t>
  </si>
  <si>
    <t>01 000 000 000 2310 542</t>
  </si>
  <si>
    <t>PUBLISHING MINUTES</t>
  </si>
  <si>
    <t>01 000 000 000 2310 580</t>
  </si>
  <si>
    <t>TRAVEL</t>
  </si>
  <si>
    <t>01 000 000 000 2310 610</t>
  </si>
  <si>
    <t>SUPPLIES AND MATERIALS</t>
  </si>
  <si>
    <t>01 000 000 000 2310 734</t>
  </si>
  <si>
    <t>EQUIPMENT</t>
  </si>
  <si>
    <t>01 000 000 000 2310 810</t>
  </si>
  <si>
    <t>DUES AND FEES</t>
  </si>
  <si>
    <t>01 000 000 000 2320 110</t>
  </si>
  <si>
    <t>SUPERINTENDENT SALARY</t>
  </si>
  <si>
    <t>01 000 000 000 2320 120</t>
  </si>
  <si>
    <t>SECRETARIAL STAFF</t>
  </si>
  <si>
    <t>01 000 000 000 2320 210</t>
  </si>
  <si>
    <t>01 000 000 000 2320 220</t>
  </si>
  <si>
    <t>01 000 000 000 2320 230</t>
  </si>
  <si>
    <t>01 000 000 000 2320 320</t>
  </si>
  <si>
    <t>PROFESSIONAL ED SERVICES</t>
  </si>
  <si>
    <t>01 000 000 000 2320 532</t>
  </si>
  <si>
    <t>POSTAGE</t>
  </si>
  <si>
    <t>01 000 000 000 2320 580</t>
  </si>
  <si>
    <t>01 000 000 000 2320 610</t>
  </si>
  <si>
    <t>01 000 000 000 2320 734</t>
  </si>
  <si>
    <t>01 000 000 000 2320 810</t>
  </si>
  <si>
    <t>01 000 000 000 2600 100</t>
  </si>
  <si>
    <t>SALARIES</t>
  </si>
  <si>
    <t>01 000 000 000 2600 210</t>
  </si>
  <si>
    <t>01 000 000 000 2600 220</t>
  </si>
  <si>
    <t>01 000 000 000 2600 230</t>
  </si>
  <si>
    <t>01 000 000 000 2600 330</t>
  </si>
  <si>
    <t>01 000 000 000 2600 411</t>
  </si>
  <si>
    <t>WATER AND SEWER</t>
  </si>
  <si>
    <t>01 000 000 000 2600 421</t>
  </si>
  <si>
    <t>DISPOSAL SERVICES</t>
  </si>
  <si>
    <t>01 000 000 000 2600 422</t>
  </si>
  <si>
    <t>SNOW REMOVAL</t>
  </si>
  <si>
    <t>01 000 000 000 2600 430</t>
  </si>
  <si>
    <t>REPAIRS</t>
  </si>
  <si>
    <t>01 000 000 000 2600 440</t>
  </si>
  <si>
    <t>RENTALS</t>
  </si>
  <si>
    <t>01 000 000 000 2600 531</t>
  </si>
  <si>
    <t>TELEPHONE</t>
  </si>
  <si>
    <t>01 000 000 000 2600 610</t>
  </si>
  <si>
    <t>01 000 000 000 2600 621</t>
  </si>
  <si>
    <t>NATURAL GAS</t>
  </si>
  <si>
    <t>01 000 000 000 2600 622</t>
  </si>
  <si>
    <t>ELECTRICITY</t>
  </si>
  <si>
    <t>01 000 000 000 2600 626</t>
  </si>
  <si>
    <t>GASOLINE</t>
  </si>
  <si>
    <t>01 000 000 000 2600 710</t>
  </si>
  <si>
    <t>LAND AND SITE IMPROVEMENT</t>
  </si>
  <si>
    <t>01 000 000 000 2600 734</t>
  </si>
  <si>
    <t>01 000 000 000 2700 100</t>
  </si>
  <si>
    <t>01 000 000 000 2700 210</t>
  </si>
  <si>
    <t>01 000 000 000 2700 220</t>
  </si>
  <si>
    <t>01 000 000 000 2700 230</t>
  </si>
  <si>
    <t>01 000 000 000 2700 430</t>
  </si>
  <si>
    <t>01 000 000 000 2700 438</t>
  </si>
  <si>
    <t>VEHICLE SERVICE</t>
  </si>
  <si>
    <t>01 000 000 000 2700 590</t>
  </si>
  <si>
    <t>MISC. PURCHASED SERVICES</t>
  </si>
  <si>
    <t>01 000 000 000 2700 610</t>
  </si>
  <si>
    <t>01 000 000 000 2700 626</t>
  </si>
  <si>
    <t>01 000 000 000 2700 732</t>
  </si>
  <si>
    <t>VEHICLE</t>
  </si>
  <si>
    <t>01 000 000 000 6300 920</t>
  </si>
  <si>
    <t>TRANSFER TO HOT LUNCH</t>
  </si>
  <si>
    <t>01 000 000 200 1000 320</t>
  </si>
  <si>
    <t>PROFESSIONAL ED. SERVICES</t>
  </si>
  <si>
    <t>01 000 000 200 1000 580</t>
  </si>
  <si>
    <t>01 000 000 211 1000 110</t>
  </si>
  <si>
    <t>PROFESSIONAL SALARIES</t>
  </si>
  <si>
    <t>01 000 000 211 1000 120</t>
  </si>
  <si>
    <t>01 000 000 211 1000 130</t>
  </si>
  <si>
    <t>01 000 000 211 1000 210</t>
  </si>
  <si>
    <t>01 000 000 211 1000 220</t>
  </si>
  <si>
    <t>01 000 000 211 1000 230</t>
  </si>
  <si>
    <t>01 000 000 211 1000 320</t>
  </si>
  <si>
    <t>01 000 000 211 1000 580</t>
  </si>
  <si>
    <t>01 000 000 211 1000 610</t>
  </si>
  <si>
    <t>01 000 000 211 1000 734</t>
  </si>
  <si>
    <t>01 000 000 240 1000 110</t>
  </si>
  <si>
    <t>01 000 000 240 1000 120</t>
  </si>
  <si>
    <t>01 000 000 240 1000 130</t>
  </si>
  <si>
    <t>01 000 000 240 1000 210</t>
  </si>
  <si>
    <t>01 000 000 240 1000 220</t>
  </si>
  <si>
    <t>01 000 000 240 1000 230</t>
  </si>
  <si>
    <t>01 000 000 240 1000 320</t>
  </si>
  <si>
    <t>01 000 000 240 1000 560</t>
  </si>
  <si>
    <t>TUITION</t>
  </si>
  <si>
    <t>01 000 000 240 1000 580</t>
  </si>
  <si>
    <t>01 000 000 240 1000 610</t>
  </si>
  <si>
    <t>01 000 000 301 1999 592</t>
  </si>
  <si>
    <t>01 000 000 400 2700 220</t>
  </si>
  <si>
    <t>01 000 000 400 2700 230</t>
  </si>
  <si>
    <t>RETIREMENT CONTRIBUTIONS</t>
  </si>
  <si>
    <t>01 000 000 400 2700 430</t>
  </si>
  <si>
    <t>01 000 000 400 2700 438</t>
  </si>
  <si>
    <t>01 000 000 400 2700 610</t>
  </si>
  <si>
    <t>01 000 000 400 2700 626</t>
  </si>
  <si>
    <t>01 000 000 400 3400 100</t>
  </si>
  <si>
    <t>01 000 000 400 3400 110</t>
  </si>
  <si>
    <t>01 000 000 400 3400 220</t>
  </si>
  <si>
    <t>01 000 000 400 3400 230</t>
  </si>
  <si>
    <t>01 000 000 400 3400 580</t>
  </si>
  <si>
    <t>01 000 000 400 3400 610</t>
  </si>
  <si>
    <t>01 000 000 400 3400 810</t>
  </si>
  <si>
    <t>01 000 000 900 3100 920</t>
  </si>
  <si>
    <t>TRANSFERS TO LUNCH FUND</t>
  </si>
  <si>
    <t>01 000 001 110 1000 110</t>
  </si>
  <si>
    <t>01 000 001 110 1000 130</t>
  </si>
  <si>
    <t>SUBSTITUTES</t>
  </si>
  <si>
    <t>01 000 001 110 1000 210</t>
  </si>
  <si>
    <t>01 000 001 110 1000 220</t>
  </si>
  <si>
    <t>01 000 001 110 1000 230</t>
  </si>
  <si>
    <t>01 000 001 110 1000 610</t>
  </si>
  <si>
    <t>01 000 001 110 1000 641</t>
  </si>
  <si>
    <t>TEXTBOOKS</t>
  </si>
  <si>
    <t>01 000 001 110 1000 642</t>
  </si>
  <si>
    <t>WORKBOOKS</t>
  </si>
  <si>
    <t>01 000 001 110 1000 645</t>
  </si>
  <si>
    <t>LIBRARY BOOKS</t>
  </si>
  <si>
    <t>01 000 001 110 1000 650</t>
  </si>
  <si>
    <t>PERIODICALS</t>
  </si>
  <si>
    <t>01 000 001 110 2410 110</t>
  </si>
  <si>
    <t>01 000 001 110 2410 210</t>
  </si>
  <si>
    <t>01 000 001 110 2410 220</t>
  </si>
  <si>
    <t>01 000 001 110 2410 230</t>
  </si>
  <si>
    <t>01 000 002 000 3604 210</t>
  </si>
  <si>
    <t>01 000 002 000 3604 220</t>
  </si>
  <si>
    <t>01 000 002 120 1000 110</t>
  </si>
  <si>
    <t>01 000 002 120 1000 120</t>
  </si>
  <si>
    <t>TEACHER AIDES</t>
  </si>
  <si>
    <t>01 000 002 120 1000 130</t>
  </si>
  <si>
    <t>01 000 002 120 1000 210</t>
  </si>
  <si>
    <t>01 000 002 120 1000 220</t>
  </si>
  <si>
    <t>01 000 002 120 1000 230</t>
  </si>
  <si>
    <t>01 000 002 120 1000 320</t>
  </si>
  <si>
    <t>01 000 002 120 1000 532</t>
  </si>
  <si>
    <t>01 000 002 120 1000 580</t>
  </si>
  <si>
    <t>01 000 002 120 1000 610</t>
  </si>
  <si>
    <t>01 000 002 120 1000 615</t>
  </si>
  <si>
    <t>CLASSROOM AUDIO-VISUAL</t>
  </si>
  <si>
    <t>01 000 002 120 1000 641</t>
  </si>
  <si>
    <t>01 000 002 120 1000 642</t>
  </si>
  <si>
    <t>01 000 002 120 1000 645</t>
  </si>
  <si>
    <t>01 000 002 120 1000 650</t>
  </si>
  <si>
    <t>01 000 002 120 1000 734</t>
  </si>
  <si>
    <t>01 000 002 120 1000 810</t>
  </si>
  <si>
    <t>01 000 002 120 2120 110</t>
  </si>
  <si>
    <t>01 000 002 120 2120 210</t>
  </si>
  <si>
    <t>01 000 002 120 2120 220</t>
  </si>
  <si>
    <t>01 000 002 120 2120 230</t>
  </si>
  <si>
    <t>01 000 002 120 2120 320</t>
  </si>
  <si>
    <t>01 000 002 120 2120 580</t>
  </si>
  <si>
    <t>01 000 002 120 2120 610</t>
  </si>
  <si>
    <t>01 000 002 120 2410 110</t>
  </si>
  <si>
    <t>01 000 002 120 2410 210</t>
  </si>
  <si>
    <t>01 000 002 120 2410 220</t>
  </si>
  <si>
    <t>01 000 002 120 2410 230</t>
  </si>
  <si>
    <t>01 000 002 120 2410 320</t>
  </si>
  <si>
    <t>01 000 002 120 2410 580</t>
  </si>
  <si>
    <t>01 000 002 120 2410 734</t>
  </si>
  <si>
    <t>01 000 002 120 2410 810</t>
  </si>
  <si>
    <t>01 000 003 130 1000 110</t>
  </si>
  <si>
    <t>01 000 003 130 1000 120</t>
  </si>
  <si>
    <t>ANCILLIARY STAFF</t>
  </si>
  <si>
    <t>01 000 003 130 1000 130</t>
  </si>
  <si>
    <t>01 000 003 130 1000 210</t>
  </si>
  <si>
    <t>01 000 003 130 1000 220</t>
  </si>
  <si>
    <t>01 000 003 130 1000 230</t>
  </si>
  <si>
    <t>01 000 003 130 1000 320</t>
  </si>
  <si>
    <t>01 000 003 130 1000 532</t>
  </si>
  <si>
    <t>01 000 003 130 1000 580</t>
  </si>
  <si>
    <t>01 000 003 130 1000 610</t>
  </si>
  <si>
    <t>01 000 003 130 1000 615</t>
  </si>
  <si>
    <t>01 000 003 130 1000 641</t>
  </si>
  <si>
    <t>01 000 003 130 1000 642</t>
  </si>
  <si>
    <t>01 000 003 130 1000 645</t>
  </si>
  <si>
    <t>01 000 003 130 1000 650</t>
  </si>
  <si>
    <t>01 000 003 130 1000 734</t>
  </si>
  <si>
    <t>01 000 003 130 2410 110</t>
  </si>
  <si>
    <t>01 000 003 130 2410 210</t>
  </si>
  <si>
    <t>01 000 003 130 2410 220</t>
  </si>
  <si>
    <t>01 000 003 130 2410 230</t>
  </si>
  <si>
    <t>01 000 004 000 3607 810</t>
  </si>
  <si>
    <t>01 000 004 140 1000 110</t>
  </si>
  <si>
    <t>01 000 004 140 1000 130</t>
  </si>
  <si>
    <t>01 000 004 140 1000 210</t>
  </si>
  <si>
    <t>01 000 004 140 1000 220</t>
  </si>
  <si>
    <t>01 000 004 140 1000 230</t>
  </si>
  <si>
    <t>01 000 004 140 1000 320</t>
  </si>
  <si>
    <t>01 000 004 140 1000 340</t>
  </si>
  <si>
    <t>ITV SERVICES</t>
  </si>
  <si>
    <t>01 000 004 140 1000 438</t>
  </si>
  <si>
    <t>01 000 004 140 1000 520</t>
  </si>
  <si>
    <t>DR. ED CAR INSURANCE</t>
  </si>
  <si>
    <t>01 000 004 140 1000 532</t>
  </si>
  <si>
    <t>01 000 004 140 1000 580</t>
  </si>
  <si>
    <t>01 000 004 140 1000 610</t>
  </si>
  <si>
    <t>01 000 004 140 1000 615</t>
  </si>
  <si>
    <t>01 000 004 140 1000 626</t>
  </si>
  <si>
    <t>VEHICLE GASOLINE</t>
  </si>
  <si>
    <t>01 000 004 140 1000 641</t>
  </si>
  <si>
    <t>01 000 004 140 1000 642</t>
  </si>
  <si>
    <t>01 000 004 140 1000 645</t>
  </si>
  <si>
    <t>01 000 004 140 1000 650</t>
  </si>
  <si>
    <t>01 000 004 140 1000 734</t>
  </si>
  <si>
    <t>01 000 004 140 2410 110</t>
  </si>
  <si>
    <t>01 000 004 140 2410 210</t>
  </si>
  <si>
    <t>01 000 004 140 2410 220</t>
  </si>
  <si>
    <t>01 000 004 140 2410 230</t>
  </si>
  <si>
    <t>01 000 004 140 2410 580</t>
  </si>
  <si>
    <t>01 000 004 140 2410 734</t>
  </si>
  <si>
    <t>01 000 004 140 2410 810</t>
  </si>
  <si>
    <t>01 000 004 310 1000 110</t>
  </si>
  <si>
    <t>01 000 004 310 1000 130</t>
  </si>
  <si>
    <t>01 000 004 310 1000 210</t>
  </si>
  <si>
    <t>01 000 004 310 1000 220</t>
  </si>
  <si>
    <t>01 000 004 310 1000 230</t>
  </si>
  <si>
    <t>01 000 004 310 1000 320</t>
  </si>
  <si>
    <t>01 000 004 310 1000 430</t>
  </si>
  <si>
    <t>01 000 004 310 1000 532</t>
  </si>
  <si>
    <t>01 000 004 310 1000 580</t>
  </si>
  <si>
    <t>01 000 004 310 1000 610</t>
  </si>
  <si>
    <t>01 000 004 310 1000 615</t>
  </si>
  <si>
    <t>01 000 004 310 1000 641</t>
  </si>
  <si>
    <t>01 000 004 310 1000 734</t>
  </si>
  <si>
    <t>01 000 004 310 3608 610</t>
  </si>
  <si>
    <t>01 000 004 340 1000 220</t>
  </si>
  <si>
    <t>01 000 004 340 3604 734</t>
  </si>
  <si>
    <t>TECHNOLOGY-RELATED SOFTWARE</t>
  </si>
  <si>
    <t>01 000 004 360 1000 110</t>
  </si>
  <si>
    <t>01 000 004 360 1000 130</t>
  </si>
  <si>
    <t>01 000 004 360 1000 210</t>
  </si>
  <si>
    <t>01 000 004 360 1000 220</t>
  </si>
  <si>
    <t>01 000 004 360 1000 230</t>
  </si>
  <si>
    <t>01 000 004 360 1000 320</t>
  </si>
  <si>
    <t>01 000 004 360 1000 430</t>
  </si>
  <si>
    <t>01 000 004 360 1000 580</t>
  </si>
  <si>
    <t>01 000 004 360 1000 610</t>
  </si>
  <si>
    <t>01 000 004 360 1000 641</t>
  </si>
  <si>
    <t>01 000 004 360 1000 642</t>
  </si>
  <si>
    <t>01 000 004 360 1000 734</t>
  </si>
  <si>
    <t>01 000 004 391 2100 110</t>
  </si>
  <si>
    <t>01 000 004 391 2100 210</t>
  </si>
  <si>
    <t>01 000 004 391 2100 220</t>
  </si>
  <si>
    <t>01 000 004 391 2100 230</t>
  </si>
  <si>
    <t>01 000 004 391 2100 320</t>
  </si>
  <si>
    <t>01 000 004 391 2100 580</t>
  </si>
  <si>
    <t>01 000 004 391 2100 610</t>
  </si>
  <si>
    <t>01 000 004 391 2100 810</t>
  </si>
  <si>
    <t>01 003 000 000 2600 220</t>
  </si>
  <si>
    <t>MISC MILL EXP-SUPP</t>
  </si>
  <si>
    <t>01 003 000 000 2600 450</t>
  </si>
  <si>
    <t>MISC MILL EXP-CONST. SERV.</t>
  </si>
  <si>
    <t>01 003 000 000 2600 610</t>
  </si>
  <si>
    <t>01 003 000 000 2600 734</t>
  </si>
  <si>
    <t>MISC MILL EXP-EQUIP</t>
  </si>
  <si>
    <t>01 068 000 261 1000 110 2022</t>
  </si>
  <si>
    <t>01 082 000 298 1000 210 2022</t>
  </si>
  <si>
    <t>01 082 000 298 1000 210 2023</t>
  </si>
  <si>
    <t>INSURANCE BENEFIT</t>
  </si>
  <si>
    <t>01 082 000 298 1000 220 2023</t>
  </si>
  <si>
    <t>SOCIAL SECURITY BENEFIT</t>
  </si>
  <si>
    <t>01 082 000 298 1000 230 2023</t>
  </si>
  <si>
    <t>RETIRMENT CONTRIBUTION</t>
  </si>
  <si>
    <t>01 095 004 340 3603 734</t>
  </si>
  <si>
    <t>FACS-EQUIPMENT-CARL PERKINS</t>
  </si>
  <si>
    <t>01 100 000 205 1000 110</t>
  </si>
  <si>
    <t>01 100 000 205 1000 120</t>
  </si>
  <si>
    <t>01 100 000 205 1000 210</t>
  </si>
  <si>
    <t>01 100 000 205 1000 220</t>
  </si>
  <si>
    <t>01 100 000 205 1000 230</t>
  </si>
  <si>
    <t>01 100 000 205 1000 610</t>
  </si>
  <si>
    <t>01 100 000 205 1000 641</t>
  </si>
  <si>
    <t>01 100 000 205 1000 642</t>
  </si>
  <si>
    <t>01 100 000 205 1000 645</t>
  </si>
  <si>
    <t>01 109 000 298 1000 430</t>
  </si>
  <si>
    <t>01 109 000 298 1000 610</t>
  </si>
  <si>
    <t>SUPPLIES</t>
  </si>
  <si>
    <t>01 110 000 298 1000 110 2024</t>
  </si>
  <si>
    <t xml:space="preserve">REGULAR SALARY-CERTIFIED </t>
  </si>
  <si>
    <t>01 110 000 298 1000 120</t>
  </si>
  <si>
    <t>01 110 000 298 1000 210</t>
  </si>
  <si>
    <t>GROUP INSURANCE</t>
  </si>
  <si>
    <t>01 110 000 298 1000 210 2024</t>
  </si>
  <si>
    <t>01 110 000 298 1000 220</t>
  </si>
  <si>
    <t>01 110 000 298 1000 230</t>
  </si>
  <si>
    <t>01 110 000 298 1000 610 2023</t>
  </si>
  <si>
    <t>01 111 000 298 1000 610 2023</t>
  </si>
  <si>
    <t>SUPPLIES LEARNING LOSS</t>
  </si>
  <si>
    <t>01 112 000 298 1000 220 2024</t>
  </si>
  <si>
    <t>01 112 000 298 1000 330 2023</t>
  </si>
  <si>
    <t>01 200 000 000 2310 330</t>
  </si>
  <si>
    <t>23-24 Actual</t>
  </si>
  <si>
    <t>ELEC GENERATION,DISTRIB &amp; TRANS</t>
  </si>
  <si>
    <t>STUDENT TUITION FROM OTHER SCHOOLS</t>
  </si>
  <si>
    <t>STATE SPECIAL E(MORTON SIOUX SPED ED</t>
  </si>
  <si>
    <t>01 General Fund</t>
  </si>
  <si>
    <t>RACTC(ROUGHRIDER CAREER/TECH CTR</t>
  </si>
  <si>
    <t>EXPENDITURES</t>
  </si>
  <si>
    <t>REVENUE</t>
  </si>
  <si>
    <t xml:space="preserve"> REVENUE TOTAL</t>
  </si>
  <si>
    <t>OTHER PROF SERVICES-BE LEGENDARY</t>
  </si>
  <si>
    <t>EXPENDITURE TOTAL</t>
  </si>
  <si>
    <t>22-23 Actual</t>
  </si>
  <si>
    <t>24-25 Actual</t>
  </si>
  <si>
    <t>25-26 Proposed</t>
  </si>
  <si>
    <t>01 000 4525</t>
  </si>
  <si>
    <t>TITLE IV STUDENT</t>
  </si>
  <si>
    <t>01 000 5201</t>
  </si>
  <si>
    <t>SAVINGS TRANSFER</t>
  </si>
  <si>
    <t>FOUNDATION AID PAYMENT</t>
  </si>
  <si>
    <t>01 000 000 000 2600 520</t>
  </si>
  <si>
    <t>01 000 000 000 2700 520</t>
  </si>
  <si>
    <t>01 000 000 240 1000 642</t>
  </si>
  <si>
    <t>01 000 000 400 2700 210</t>
  </si>
  <si>
    <t>01 000 000 400 2700 520</t>
  </si>
  <si>
    <t>01 000 001 110 1000 320</t>
  </si>
  <si>
    <t>01 000 001 110 1000 615</t>
  </si>
  <si>
    <t>PROFESSIONAL SALARIES (Elementary)</t>
  </si>
  <si>
    <t>PROFESSIONAL SALARIES (Jr High)</t>
  </si>
  <si>
    <t>PROFESSIONAL SALARIES (High School)</t>
  </si>
  <si>
    <t>01 000 004 140 1000 120</t>
  </si>
  <si>
    <t>01 000 004 140 2410 320</t>
  </si>
  <si>
    <t>REGULAR SALARY-CERTIFIED (Title)</t>
  </si>
  <si>
    <t>01 095 004 310 3603 610</t>
  </si>
  <si>
    <t>AG-SUPPLIES/MATERIALS CARL PERKINS</t>
  </si>
  <si>
    <t>01 100 000 205 1000 650</t>
  </si>
  <si>
    <t>01 109 000 298 1000 734</t>
  </si>
  <si>
    <t>TECHNOLOGY-RELATED SOFTWARE (ESSER)</t>
  </si>
  <si>
    <t>SUPPLIES (ESSER)</t>
  </si>
  <si>
    <t>REPAIR &amp; MNTCE SERVICES (ESSER)</t>
  </si>
  <si>
    <t>PRESCHOOL PERIODICALS (BIC)</t>
  </si>
  <si>
    <t>PRESCHOOL LIBRARY BOOKS (BIC)</t>
  </si>
  <si>
    <t>PRESCHOOL WORKBOOKS (BIC)</t>
  </si>
  <si>
    <t>PRESCHOOL TEXTBOOKS (BIC)</t>
  </si>
  <si>
    <t>PRESCHOOL RETIREMENT (BIC)</t>
  </si>
  <si>
    <t>PRESCHOOL SOCIAL SECURITY (BIC)</t>
  </si>
  <si>
    <t>PRESCHOOL BENEFITS (BIC)</t>
  </si>
  <si>
    <t>PRESCHOOL PROF. SALARIES (BIC)</t>
  </si>
  <si>
    <t>PRESCHOOL SUPPLIES/OTHER EX. (BIC)</t>
  </si>
  <si>
    <t>01 109 000 298 1000 810</t>
  </si>
  <si>
    <t>ESSER LL (ESER)</t>
  </si>
  <si>
    <t>Total Revenue</t>
  </si>
  <si>
    <t>Total Expenditures</t>
  </si>
  <si>
    <t xml:space="preserve">Fund Balance Carry Over </t>
  </si>
  <si>
    <t>Fund Balance Percentage (%)</t>
  </si>
  <si>
    <t>Difference (Surplus/Deficit)</t>
  </si>
  <si>
    <t>01 000 1310</t>
  </si>
  <si>
    <t>REGULAR PROGRAMS</t>
  </si>
  <si>
    <t>01 000 1340</t>
  </si>
  <si>
    <t>SUMMER SCHOOL FEES</t>
  </si>
  <si>
    <t>01 000 2230</t>
  </si>
  <si>
    <t>COAL CONVERSION</t>
  </si>
  <si>
    <t>01 000 3420</t>
  </si>
  <si>
    <t>RACTC VO ED JT AGREEMENTS</t>
  </si>
  <si>
    <t>01 000 4517</t>
  </si>
  <si>
    <t>TITLE II A</t>
  </si>
  <si>
    <t>01 000 4532</t>
  </si>
  <si>
    <t>BIC PRE-K PROGRAM</t>
  </si>
  <si>
    <t>01 000 4550</t>
  </si>
  <si>
    <t>TITLE V-SRSA/REAP</t>
  </si>
  <si>
    <t>01 000 000 000 2600 450</t>
  </si>
  <si>
    <t>CONSTRUCTION SERVICES</t>
  </si>
  <si>
    <t>01 000 000 200 1999 560</t>
  </si>
  <si>
    <t>SPED ED TUITION</t>
  </si>
  <si>
    <t>01 000 000 400 3400 120</t>
  </si>
  <si>
    <t>NON-CERT COACHES SALARIES</t>
  </si>
  <si>
    <t>CERT-COACHES SALARIES</t>
  </si>
  <si>
    <t>01 000 004 310 3608 730</t>
  </si>
  <si>
    <t>CARL PERKINS SUPPLIES AND MATERIALS</t>
  </si>
  <si>
    <t>CARL PERKINS EQUIPMENT</t>
  </si>
  <si>
    <t>01 003 000 000 2600 430</t>
  </si>
  <si>
    <t>MISC MILL EXP-REPAIR</t>
  </si>
  <si>
    <t>01 068 000 261 1000 110 2024</t>
  </si>
  <si>
    <t>01 068 000 261 1000 110 2025</t>
  </si>
  <si>
    <t>01 110 000 298 1000 734 2024</t>
  </si>
  <si>
    <t>SOFTWARE-TECHNOLOGY</t>
  </si>
  <si>
    <t>01 082 000 298 1000 210 2024</t>
  </si>
  <si>
    <t>01 082 000 298 1000 210</t>
  </si>
  <si>
    <t>01 082 000 298 1000 220</t>
  </si>
  <si>
    <t>01 082 000 298 1000 230</t>
  </si>
  <si>
    <t>01 000 1290</t>
  </si>
  <si>
    <t>OTHER REVENUE/IN LIEU OF PROPERTY TAX</t>
  </si>
  <si>
    <t>01 000 1230</t>
  </si>
  <si>
    <t>TAX CREDITS REIMBURSED/STATE</t>
  </si>
  <si>
    <t>01 000 3200</t>
  </si>
  <si>
    <t>SPECIAL EDUCATION PAYMENT</t>
  </si>
  <si>
    <t>01 000 3900</t>
  </si>
  <si>
    <t>STATE GRANT</t>
  </si>
  <si>
    <t>01 000 4920</t>
  </si>
  <si>
    <t>RATC VOCA ED JOINT AGREEMENT</t>
  </si>
  <si>
    <t>01 000 5400</t>
  </si>
  <si>
    <t>REFUND OF PRIOR YEAR EXPENDITURES</t>
  </si>
  <si>
    <t>01 068 000 261 1000 210</t>
  </si>
  <si>
    <t>SALARIES-Maintenance</t>
  </si>
  <si>
    <t>OFFICE STAFF-Kenzi and Janell</t>
  </si>
  <si>
    <t>PROFESSIONAL SALARIES-Kindergarten</t>
  </si>
  <si>
    <t>SALARIES-Extra-Curricular</t>
  </si>
  <si>
    <t>PROFESSIONAL SALARIES-Principal 10%</t>
  </si>
  <si>
    <t>REG. ED PARA-PROFESSIONAL STAFF</t>
  </si>
  <si>
    <t>PROFESSIONAL SALARIES-Counselor 50%</t>
  </si>
  <si>
    <t>PROFESSIONAL SALARIES-Principal 30%</t>
  </si>
  <si>
    <t>PROFESSIONAL SALARIES-VO-AG</t>
  </si>
  <si>
    <t>01 082 000 298 1000 210 2025</t>
  </si>
  <si>
    <t>01 068 000 261 1000 220 2025</t>
  </si>
  <si>
    <t>01 068 000 261 1000 230 2025</t>
  </si>
  <si>
    <t>PRESCHOOL PARA-PROFESSIONAL (BIC)</t>
  </si>
  <si>
    <t xml:space="preserve">PROFESSIONAL SALARIES-Shelly C. </t>
  </si>
  <si>
    <t>Pending Audit</t>
  </si>
  <si>
    <t>BE LEGENDARY GRANT</t>
  </si>
  <si>
    <t>01 200 4590</t>
  </si>
  <si>
    <t>CHILD NUTIRION PROGRAM FFV Program</t>
  </si>
  <si>
    <t>01 082 4517 2025</t>
  </si>
  <si>
    <t>01 068 4510 2025</t>
  </si>
  <si>
    <t>Title V TRANSFERRABILITY</t>
  </si>
  <si>
    <t>PROFESSIONAL SALARIES-SPED-Shannon</t>
  </si>
  <si>
    <t>SPED PARA-PROFESSIONAL STAFF-Jen and Cindy</t>
  </si>
  <si>
    <t>SP ED SUBSTITUTE</t>
  </si>
  <si>
    <t>ANCILLARY STAFF-Naythan</t>
  </si>
  <si>
    <t>01 000 000 100 2700 100</t>
  </si>
  <si>
    <t>01 000 000 100 2700 101</t>
  </si>
  <si>
    <t>SALARIES-Transportation-Route</t>
  </si>
  <si>
    <t>SALARIES FOR E/C BUS DRIVERS</t>
  </si>
  <si>
    <t>SALARIES FOR E-C VAN DRIVERS</t>
  </si>
  <si>
    <t>PROFESSIONAL SALARIES-Teacher Lunch Payout</t>
  </si>
  <si>
    <t>SUBSTITUTE-211</t>
  </si>
  <si>
    <t>INSURANCE TITLE V</t>
  </si>
  <si>
    <t>01 089 4590 2025</t>
  </si>
  <si>
    <t>01 089 4590 2023</t>
  </si>
  <si>
    <t>01 089 4590 2024</t>
  </si>
  <si>
    <t>01 082 4517 2024</t>
  </si>
  <si>
    <t>01 082 4517 2023</t>
  </si>
  <si>
    <t>01 068 4510 2024</t>
  </si>
  <si>
    <t>*Includes $100,000 Transfer to the Hot Lunch Fund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</si>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</sst>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0"/>
      <color rgb="FF000000"/>
      <name val="Arial"/>
    </font>
    <font>
      <sz val="7"/>
      <name val="Times New Roman"/>
      <family val="1"/>
    </font>
    <font>
      <b/>
      <sz val="11"/>
      <color rgb="FF000000"/>
      <name val="Arial"/>
      <family val="2"/>
    </font>
    <font>
      <b/>
      <sz val="11"/>
      <name val="Courier New"/>
      <family val="1"/>
    </font>
    <font>
      <sz val="11"/>
      <color rgb="FF000000"/>
      <name val="Arial"/>
      <family val="2"/>
    </font>
    <font>
      <sz val="11"/>
      <name val="Courier New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Courier New"/>
      <family val="1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1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E6F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 vertical="top"/>
    </xf>
    <xf numFmtId="44" fontId="2" fillId="0" borderId="0" xfId="0" applyNumberFormat="1" applyFont="1"/>
    <xf numFmtId="49" fontId="5" fillId="0" borderId="0" xfId="0" applyNumberFormat="1" applyFont="1" applyAlignment="1">
      <alignment horizontal="left" vertical="top"/>
    </xf>
    <xf numFmtId="44" fontId="3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top"/>
    </xf>
    <xf numFmtId="49" fontId="6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49" fontId="6" fillId="0" borderId="0" xfId="0" applyNumberFormat="1" applyFont="1" applyAlignment="1">
      <alignment horizontal="left" vertical="center"/>
    </xf>
    <xf numFmtId="49" fontId="6" fillId="3" borderId="1" xfId="0" applyNumberFormat="1" applyFont="1" applyFill="1" applyBorder="1" applyAlignment="1">
      <alignment vertical="top"/>
    </xf>
    <xf numFmtId="0" fontId="6" fillId="3" borderId="6" xfId="0" applyFont="1" applyFill="1" applyBorder="1" applyAlignment="1">
      <alignment horizontal="right" vertical="top"/>
    </xf>
    <xf numFmtId="49" fontId="6" fillId="3" borderId="0" xfId="0" applyNumberFormat="1" applyFont="1" applyFill="1" applyAlignment="1">
      <alignment horizontal="left" vertical="top"/>
    </xf>
    <xf numFmtId="49" fontId="6" fillId="3" borderId="0" xfId="0" applyNumberFormat="1" applyFont="1" applyFill="1" applyAlignment="1">
      <alignment vertical="top"/>
    </xf>
    <xf numFmtId="0" fontId="6" fillId="3" borderId="0" xfId="0" applyFont="1" applyFill="1" applyAlignment="1">
      <alignment horizontal="right" vertical="top"/>
    </xf>
    <xf numFmtId="0" fontId="7" fillId="0" borderId="0" xfId="0" applyFont="1"/>
    <xf numFmtId="44" fontId="6" fillId="0" borderId="0" xfId="0" applyNumberFormat="1" applyFont="1" applyAlignment="1">
      <alignment horizontal="left" vertical="top"/>
    </xf>
    <xf numFmtId="44" fontId="7" fillId="0" borderId="0" xfId="0" applyNumberFormat="1" applyFont="1"/>
    <xf numFmtId="44" fontId="6" fillId="5" borderId="1" xfId="0" applyNumberFormat="1" applyFont="1" applyFill="1" applyBorder="1" applyAlignment="1">
      <alignment horizontal="center" vertical="top"/>
    </xf>
    <xf numFmtId="44" fontId="7" fillId="2" borderId="2" xfId="0" applyNumberFormat="1" applyFont="1" applyFill="1" applyBorder="1" applyAlignment="1">
      <alignment horizontal="center"/>
    </xf>
    <xf numFmtId="44" fontId="7" fillId="4" borderId="1" xfId="0" applyNumberFormat="1" applyFont="1" applyFill="1" applyBorder="1" applyAlignment="1">
      <alignment horizontal="center"/>
    </xf>
    <xf numFmtId="44" fontId="7" fillId="6" borderId="1" xfId="0" applyNumberFormat="1" applyFont="1" applyFill="1" applyBorder="1" applyAlignment="1">
      <alignment horizontal="center"/>
    </xf>
    <xf numFmtId="44" fontId="6" fillId="5" borderId="1" xfId="0" applyNumberFormat="1" applyFont="1" applyFill="1" applyBorder="1" applyAlignment="1">
      <alignment horizontal="right" vertical="top"/>
    </xf>
    <xf numFmtId="44" fontId="6" fillId="2" borderId="1" xfId="0" applyNumberFormat="1" applyFont="1" applyFill="1" applyBorder="1" applyAlignment="1">
      <alignment horizontal="right" vertical="top"/>
    </xf>
    <xf numFmtId="44" fontId="7" fillId="4" borderId="1" xfId="0" applyNumberFormat="1" applyFont="1" applyFill="1" applyBorder="1"/>
    <xf numFmtId="44" fontId="7" fillId="6" borderId="1" xfId="0" applyNumberFormat="1" applyFont="1" applyFill="1" applyBorder="1"/>
    <xf numFmtId="44" fontId="6" fillId="5" borderId="1" xfId="0" applyNumberFormat="1" applyFont="1" applyFill="1" applyBorder="1" applyAlignment="1">
      <alignment horizontal="left" vertical="top"/>
    </xf>
    <xf numFmtId="44" fontId="6" fillId="5" borderId="1" xfId="0" applyNumberFormat="1" applyFont="1" applyFill="1" applyBorder="1" applyAlignment="1">
      <alignment horizontal="left" vertical="center"/>
    </xf>
    <xf numFmtId="44" fontId="6" fillId="5" borderId="3" xfId="0" applyNumberFormat="1" applyFont="1" applyFill="1" applyBorder="1" applyAlignment="1">
      <alignment horizontal="left" vertical="top"/>
    </xf>
    <xf numFmtId="44" fontId="6" fillId="2" borderId="3" xfId="0" applyNumberFormat="1" applyFont="1" applyFill="1" applyBorder="1" applyAlignment="1">
      <alignment horizontal="right" vertical="top"/>
    </xf>
    <xf numFmtId="44" fontId="7" fillId="4" borderId="3" xfId="0" applyNumberFormat="1" applyFont="1" applyFill="1" applyBorder="1"/>
    <xf numFmtId="44" fontId="7" fillId="6" borderId="3" xfId="0" applyNumberFormat="1" applyFont="1" applyFill="1" applyBorder="1"/>
    <xf numFmtId="44" fontId="6" fillId="5" borderId="10" xfId="0" applyNumberFormat="1" applyFont="1" applyFill="1" applyBorder="1" applyAlignment="1">
      <alignment horizontal="right" vertical="top"/>
    </xf>
    <xf numFmtId="44" fontId="6" fillId="2" borderId="11" xfId="0" applyNumberFormat="1" applyFont="1" applyFill="1" applyBorder="1" applyAlignment="1">
      <alignment horizontal="right" vertical="top"/>
    </xf>
    <xf numFmtId="44" fontId="7" fillId="4" borderId="11" xfId="0" applyNumberFormat="1" applyFont="1" applyFill="1" applyBorder="1"/>
    <xf numFmtId="44" fontId="7" fillId="6" borderId="12" xfId="0" applyNumberFormat="1" applyFont="1" applyFill="1" applyBorder="1"/>
    <xf numFmtId="44" fontId="6" fillId="3" borderId="4" xfId="0" applyNumberFormat="1" applyFont="1" applyFill="1" applyBorder="1" applyAlignment="1">
      <alignment horizontal="left" vertical="top"/>
    </xf>
    <xf numFmtId="44" fontId="7" fillId="3" borderId="4" xfId="0" applyNumberFormat="1" applyFont="1" applyFill="1" applyBorder="1"/>
    <xf numFmtId="44" fontId="7" fillId="3" borderId="0" xfId="0" applyNumberFormat="1" applyFont="1" applyFill="1"/>
    <xf numFmtId="44" fontId="6" fillId="2" borderId="4" xfId="0" applyNumberFormat="1" applyFont="1" applyFill="1" applyBorder="1" applyAlignment="1">
      <alignment horizontal="right" vertical="top"/>
    </xf>
    <xf numFmtId="44" fontId="7" fillId="4" borderId="4" xfId="0" applyNumberFormat="1" applyFont="1" applyFill="1" applyBorder="1"/>
    <xf numFmtId="44" fontId="7" fillId="8" borderId="1" xfId="0" applyNumberFormat="1" applyFont="1" applyFill="1" applyBorder="1"/>
    <xf numFmtId="44" fontId="7" fillId="8" borderId="4" xfId="0" applyNumberFormat="1" applyFont="1" applyFill="1" applyBorder="1"/>
    <xf numFmtId="44" fontId="6" fillId="5" borderId="3" xfId="0" applyNumberFormat="1" applyFont="1" applyFill="1" applyBorder="1" applyAlignment="1">
      <alignment horizontal="left" vertical="center"/>
    </xf>
    <xf numFmtId="44" fontId="6" fillId="5" borderId="7" xfId="0" applyNumberFormat="1" applyFont="1" applyFill="1" applyBorder="1" applyAlignment="1">
      <alignment horizontal="right" vertical="top"/>
    </xf>
    <xf numFmtId="44" fontId="6" fillId="2" borderId="8" xfId="0" applyNumberFormat="1" applyFont="1" applyFill="1" applyBorder="1" applyAlignment="1">
      <alignment horizontal="right" vertical="top"/>
    </xf>
    <xf numFmtId="44" fontId="7" fillId="4" borderId="8" xfId="0" applyNumberFormat="1" applyFont="1" applyFill="1" applyBorder="1"/>
    <xf numFmtId="44" fontId="7" fillId="6" borderId="9" xfId="0" applyNumberFormat="1" applyFont="1" applyFill="1" applyBorder="1"/>
    <xf numFmtId="44" fontId="6" fillId="3" borderId="1" xfId="0" applyNumberFormat="1" applyFont="1" applyFill="1" applyBorder="1" applyAlignment="1">
      <alignment horizontal="right" vertical="top"/>
    </xf>
    <xf numFmtId="44" fontId="7" fillId="3" borderId="1" xfId="0" applyNumberFormat="1" applyFont="1" applyFill="1" applyBorder="1"/>
    <xf numFmtId="44" fontId="6" fillId="5" borderId="4" xfId="0" applyNumberFormat="1" applyFont="1" applyFill="1" applyBorder="1" applyAlignment="1">
      <alignment horizontal="right" vertical="top"/>
    </xf>
    <xf numFmtId="44" fontId="7" fillId="2" borderId="4" xfId="0" applyNumberFormat="1" applyFont="1" applyFill="1" applyBorder="1"/>
    <xf numFmtId="44" fontId="7" fillId="6" borderId="4" xfId="0" applyNumberFormat="1" applyFont="1" applyFill="1" applyBorder="1"/>
    <xf numFmtId="44" fontId="7" fillId="5" borderId="1" xfId="0" applyNumberFormat="1" applyFont="1" applyFill="1" applyBorder="1"/>
    <xf numFmtId="44" fontId="7" fillId="2" borderId="1" xfId="0" applyNumberFormat="1" applyFont="1" applyFill="1" applyBorder="1"/>
    <xf numFmtId="44" fontId="7" fillId="7" borderId="1" xfId="0" applyNumberFormat="1" applyFont="1" applyFill="1" applyBorder="1" applyAlignment="1">
      <alignment horizontal="center"/>
    </xf>
    <xf numFmtId="10" fontId="7" fillId="2" borderId="1" xfId="0" applyNumberFormat="1" applyFont="1" applyFill="1" applyBorder="1"/>
    <xf numFmtId="10" fontId="7" fillId="4" borderId="1" xfId="0" applyNumberFormat="1" applyFont="1" applyFill="1" applyBorder="1"/>
    <xf numFmtId="10" fontId="7" fillId="6" borderId="1" xfId="0" applyNumberFormat="1" applyFont="1" applyFill="1" applyBorder="1"/>
    <xf numFmtId="49" fontId="1" fillId="0" borderId="0" xfId="0" applyNumberFormat="1" applyFont="1" applyAlignment="1">
      <alignment horizontal="left" vertical="top"/>
    </xf>
    <xf numFmtId="0" fontId="4" fillId="0" borderId="0" xfId="0" applyFont="1"/>
    <xf numFmtId="49" fontId="8" fillId="0" borderId="0" xfId="0" applyNumberFormat="1" applyFont="1" applyAlignment="1">
      <alignment horizontal="left" vertical="top"/>
    </xf>
    <xf numFmtId="0" fontId="9" fillId="0" borderId="0" xfId="0" applyFont="1"/>
    <xf numFmtId="44" fontId="12" fillId="0" borderId="0" xfId="0" applyNumberFormat="1" applyFont="1" applyAlignment="1">
      <alignment horizontal="righ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49" fontId="1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2"/>
  <sheetViews>
    <sheetView tabSelected="1" topLeftCell="A326" zoomScale="150" zoomScaleNormal="150" workbookViewId="0">
      <selection activeCell="H342" sqref="H342"/>
    </sheetView>
  </sheetViews>
  <sheetFormatPr baseColWidth="10" defaultColWidth="8.83203125" defaultRowHeight="13" x14ac:dyDescent="0.15"/>
  <cols>
    <col min="1" max="1" width="23.33203125" style="16" bestFit="1" customWidth="1"/>
    <col min="2" max="2" width="38.6640625" style="16" customWidth="1"/>
    <col min="3" max="4" width="13.33203125" style="18" customWidth="1"/>
    <col min="5" max="5" width="12.1640625" style="18" bestFit="1" customWidth="1"/>
    <col min="6" max="6" width="12.1640625" style="18" customWidth="1"/>
    <col min="7" max="7" width="14" bestFit="1" customWidth="1"/>
    <col min="8" max="8" width="38.1640625" bestFit="1" customWidth="1"/>
    <col min="9" max="9" width="20" bestFit="1" customWidth="1"/>
  </cols>
  <sheetData>
    <row r="1" spans="1:9" x14ac:dyDescent="0.15">
      <c r="A1" s="7" t="s">
        <v>0</v>
      </c>
      <c r="B1" s="8"/>
      <c r="C1" s="17"/>
    </row>
    <row r="2" spans="1:9" x14ac:dyDescent="0.15">
      <c r="A2" s="7" t="s">
        <v>358</v>
      </c>
      <c r="B2" s="8"/>
      <c r="C2" s="17"/>
    </row>
    <row r="3" spans="1:9" x14ac:dyDescent="0.15">
      <c r="A3" s="7" t="s">
        <v>361</v>
      </c>
      <c r="B3" s="9"/>
      <c r="C3" s="19" t="s">
        <v>365</v>
      </c>
      <c r="D3" s="20" t="s">
        <v>354</v>
      </c>
      <c r="E3" s="21" t="s">
        <v>366</v>
      </c>
      <c r="F3" s="22" t="s">
        <v>367</v>
      </c>
      <c r="G3" s="60"/>
      <c r="H3" s="1"/>
    </row>
    <row r="4" spans="1:9" ht="14.25" customHeight="1" x14ac:dyDescent="0.15">
      <c r="A4" s="6" t="s">
        <v>1</v>
      </c>
      <c r="B4" s="6" t="s">
        <v>2</v>
      </c>
      <c r="C4" s="23">
        <v>997675.61</v>
      </c>
      <c r="D4" s="24">
        <v>1008423.96</v>
      </c>
      <c r="E4" s="25">
        <v>995782.84</v>
      </c>
      <c r="F4" s="26">
        <v>894810.77</v>
      </c>
      <c r="G4" s="3"/>
      <c r="H4" s="3"/>
      <c r="I4" s="4"/>
    </row>
    <row r="5" spans="1:9" ht="14.25" customHeight="1" x14ac:dyDescent="0.15">
      <c r="A5" s="6" t="s">
        <v>3</v>
      </c>
      <c r="B5" s="6" t="s">
        <v>4</v>
      </c>
      <c r="C5" s="23">
        <v>155558.71</v>
      </c>
      <c r="D5" s="24">
        <v>171833.12</v>
      </c>
      <c r="E5" s="25">
        <v>169863.48</v>
      </c>
      <c r="F5" s="26">
        <v>153399.13099999999</v>
      </c>
      <c r="G5" s="3"/>
      <c r="H5" s="3"/>
      <c r="I5" s="4"/>
    </row>
    <row r="6" spans="1:9" ht="14.25" customHeight="1" x14ac:dyDescent="0.15">
      <c r="A6" s="6" t="s">
        <v>5</v>
      </c>
      <c r="B6" s="6" t="s">
        <v>6</v>
      </c>
      <c r="C6" s="27">
        <v>0</v>
      </c>
      <c r="D6" s="24">
        <v>28.06</v>
      </c>
      <c r="E6" s="25">
        <v>0</v>
      </c>
      <c r="F6" s="26">
        <v>0</v>
      </c>
      <c r="G6" s="3"/>
      <c r="H6" s="5"/>
      <c r="I6" s="4"/>
    </row>
    <row r="7" spans="1:9" ht="15" x14ac:dyDescent="0.15">
      <c r="A7" s="6" t="s">
        <v>7</v>
      </c>
      <c r="B7" s="10" t="s">
        <v>355</v>
      </c>
      <c r="C7" s="23">
        <v>397456.33</v>
      </c>
      <c r="D7" s="24">
        <v>431262.93</v>
      </c>
      <c r="E7" s="25">
        <v>411196.27</v>
      </c>
      <c r="F7" s="26">
        <v>537000</v>
      </c>
      <c r="G7" s="61"/>
      <c r="H7" s="5"/>
      <c r="I7" s="2"/>
    </row>
    <row r="8" spans="1:9" ht="14.25" customHeight="1" x14ac:dyDescent="0.15">
      <c r="A8" s="6" t="s">
        <v>8</v>
      </c>
      <c r="B8" s="6" t="s">
        <v>9</v>
      </c>
      <c r="C8" s="23">
        <v>13083.47</v>
      </c>
      <c r="D8" s="24">
        <v>12886.51</v>
      </c>
      <c r="E8" s="25">
        <v>15423.76</v>
      </c>
      <c r="F8" s="26">
        <v>13000</v>
      </c>
      <c r="G8" s="3"/>
      <c r="H8" s="3"/>
      <c r="I8" s="4"/>
    </row>
    <row r="9" spans="1:9" ht="14.25" customHeight="1" x14ac:dyDescent="0.15">
      <c r="A9" s="6" t="s">
        <v>445</v>
      </c>
      <c r="B9" s="6" t="s">
        <v>446</v>
      </c>
      <c r="C9" s="23">
        <v>0</v>
      </c>
      <c r="D9" s="24">
        <v>0</v>
      </c>
      <c r="E9" s="25">
        <v>2720.61</v>
      </c>
      <c r="F9" s="26">
        <v>0</v>
      </c>
      <c r="G9" s="3"/>
      <c r="H9" s="3"/>
      <c r="I9" s="4"/>
    </row>
    <row r="10" spans="1:9" ht="14.25" customHeight="1" x14ac:dyDescent="0.15">
      <c r="A10" s="6" t="s">
        <v>443</v>
      </c>
      <c r="B10" s="6" t="s">
        <v>444</v>
      </c>
      <c r="C10" s="23">
        <v>0</v>
      </c>
      <c r="D10" s="24">
        <v>0</v>
      </c>
      <c r="E10" s="25">
        <v>2045</v>
      </c>
      <c r="F10" s="26">
        <v>0</v>
      </c>
      <c r="G10" s="3"/>
      <c r="H10" s="3"/>
      <c r="I10" s="4"/>
    </row>
    <row r="11" spans="1:9" ht="14.25" customHeight="1" x14ac:dyDescent="0.15">
      <c r="A11" s="6" t="s">
        <v>409</v>
      </c>
      <c r="B11" s="6" t="s">
        <v>410</v>
      </c>
      <c r="C11" s="23">
        <v>0</v>
      </c>
      <c r="D11" s="24">
        <v>0</v>
      </c>
      <c r="E11" s="25">
        <v>0</v>
      </c>
      <c r="F11" s="26">
        <v>0</v>
      </c>
      <c r="G11" s="3"/>
      <c r="H11" s="3"/>
      <c r="I11" s="4"/>
    </row>
    <row r="12" spans="1:9" ht="14.25" customHeight="1" x14ac:dyDescent="0.15">
      <c r="A12" s="6" t="s">
        <v>10</v>
      </c>
      <c r="B12" s="6" t="s">
        <v>11</v>
      </c>
      <c r="C12" s="23">
        <v>16688.27</v>
      </c>
      <c r="D12" s="24">
        <v>392</v>
      </c>
      <c r="E12" s="25">
        <v>1500</v>
      </c>
      <c r="F12" s="26">
        <v>0</v>
      </c>
      <c r="G12" s="3"/>
      <c r="H12" s="3"/>
      <c r="I12" s="4"/>
    </row>
    <row r="13" spans="1:9" ht="15" x14ac:dyDescent="0.15">
      <c r="A13" s="6" t="s">
        <v>12</v>
      </c>
      <c r="B13" s="10" t="s">
        <v>356</v>
      </c>
      <c r="C13" s="28">
        <v>0</v>
      </c>
      <c r="D13" s="24">
        <v>3333.34</v>
      </c>
      <c r="E13" s="25">
        <v>6728.64</v>
      </c>
      <c r="F13" s="26">
        <v>5000</v>
      </c>
      <c r="G13" s="3"/>
      <c r="H13" s="3"/>
      <c r="I13" s="4"/>
    </row>
    <row r="14" spans="1:9" ht="14.25" customHeight="1" x14ac:dyDescent="0.15">
      <c r="A14" s="6" t="s">
        <v>13</v>
      </c>
      <c r="B14" s="6" t="s">
        <v>14</v>
      </c>
      <c r="C14" s="27">
        <v>0</v>
      </c>
      <c r="D14" s="24">
        <v>17193.16</v>
      </c>
      <c r="E14" s="25">
        <v>0</v>
      </c>
      <c r="F14" s="26">
        <v>0</v>
      </c>
      <c r="G14" s="3"/>
      <c r="H14" s="3"/>
      <c r="I14" s="4"/>
    </row>
    <row r="15" spans="1:9" ht="14.25" customHeight="1" x14ac:dyDescent="0.15">
      <c r="A15" s="6" t="s">
        <v>411</v>
      </c>
      <c r="B15" s="6" t="s">
        <v>412</v>
      </c>
      <c r="C15" s="27">
        <v>0</v>
      </c>
      <c r="D15" s="24">
        <v>0</v>
      </c>
      <c r="E15" s="25">
        <v>290</v>
      </c>
      <c r="F15" s="26">
        <v>1200</v>
      </c>
      <c r="G15" s="3"/>
      <c r="H15" s="3"/>
      <c r="I15" s="4"/>
    </row>
    <row r="16" spans="1:9" ht="14.25" customHeight="1" x14ac:dyDescent="0.15">
      <c r="A16" s="6" t="s">
        <v>15</v>
      </c>
      <c r="B16" s="6" t="s">
        <v>16</v>
      </c>
      <c r="C16" s="23">
        <v>10960.82</v>
      </c>
      <c r="D16" s="24">
        <v>17573.54</v>
      </c>
      <c r="E16" s="25">
        <v>12867.78</v>
      </c>
      <c r="F16" s="26">
        <v>12000</v>
      </c>
      <c r="G16" s="3"/>
      <c r="H16" s="3"/>
      <c r="I16" s="4"/>
    </row>
    <row r="17" spans="1:11" ht="14.25" customHeight="1" x14ac:dyDescent="0.15">
      <c r="A17" s="6" t="s">
        <v>17</v>
      </c>
      <c r="B17" s="6" t="s">
        <v>18</v>
      </c>
      <c r="C17" s="23">
        <v>192</v>
      </c>
      <c r="D17" s="24">
        <v>379.5</v>
      </c>
      <c r="E17" s="25">
        <v>298.5</v>
      </c>
      <c r="F17" s="26">
        <v>200</v>
      </c>
      <c r="G17" s="3"/>
      <c r="H17" s="3"/>
      <c r="I17" s="4"/>
    </row>
    <row r="18" spans="1:11" ht="14.25" customHeight="1" x14ac:dyDescent="0.15">
      <c r="A18" s="6" t="s">
        <v>19</v>
      </c>
      <c r="B18" s="6" t="s">
        <v>20</v>
      </c>
      <c r="C18" s="23">
        <v>103368.22</v>
      </c>
      <c r="D18" s="24">
        <v>17057.82</v>
      </c>
      <c r="E18" s="25">
        <v>31777.55</v>
      </c>
      <c r="F18" s="26">
        <v>45000</v>
      </c>
      <c r="G18" s="3"/>
      <c r="H18" s="3"/>
      <c r="I18" s="4"/>
    </row>
    <row r="19" spans="1:11" ht="14.25" customHeight="1" x14ac:dyDescent="0.15">
      <c r="A19" s="6" t="s">
        <v>21</v>
      </c>
      <c r="B19" s="6" t="s">
        <v>22</v>
      </c>
      <c r="C19" s="23">
        <v>324.27999999999997</v>
      </c>
      <c r="D19" s="24">
        <v>442.02</v>
      </c>
      <c r="E19" s="25">
        <v>74.040000000000006</v>
      </c>
      <c r="F19" s="26">
        <v>0</v>
      </c>
      <c r="G19" s="3"/>
      <c r="H19" s="3"/>
      <c r="I19" s="4"/>
    </row>
    <row r="20" spans="1:11" ht="14.25" customHeight="1" x14ac:dyDescent="0.15">
      <c r="A20" s="6" t="s">
        <v>413</v>
      </c>
      <c r="B20" s="6" t="s">
        <v>414</v>
      </c>
      <c r="C20" s="23">
        <v>0</v>
      </c>
      <c r="D20" s="24">
        <v>0</v>
      </c>
      <c r="E20" s="25">
        <v>0</v>
      </c>
      <c r="F20" s="26">
        <v>0</v>
      </c>
      <c r="G20" s="3"/>
      <c r="H20" s="3"/>
      <c r="I20" s="4"/>
    </row>
    <row r="21" spans="1:11" ht="14.25" customHeight="1" x14ac:dyDescent="0.15">
      <c r="A21" s="6" t="s">
        <v>23</v>
      </c>
      <c r="B21" s="6" t="s">
        <v>372</v>
      </c>
      <c r="C21" s="23">
        <v>1262951.79</v>
      </c>
      <c r="D21" s="24">
        <v>1301594.54</v>
      </c>
      <c r="E21" s="25">
        <v>1215917.22</v>
      </c>
      <c r="F21" s="26">
        <v>1328320.19</v>
      </c>
      <c r="G21" s="66" t="s">
        <v>496</v>
      </c>
      <c r="H21" s="67"/>
      <c r="I21" s="64"/>
      <c r="J21" s="65"/>
      <c r="K21" s="65"/>
    </row>
    <row r="22" spans="1:11" ht="14.25" customHeight="1" x14ac:dyDescent="0.15">
      <c r="A22" s="6" t="s">
        <v>24</v>
      </c>
      <c r="B22" s="6" t="s">
        <v>25</v>
      </c>
      <c r="C22" s="23">
        <v>99775.18</v>
      </c>
      <c r="D22" s="24">
        <v>110224.8</v>
      </c>
      <c r="E22" s="25">
        <v>91294.56</v>
      </c>
      <c r="F22" s="26">
        <v>102141</v>
      </c>
      <c r="G22" s="61"/>
      <c r="H22" s="5"/>
      <c r="I22" s="2"/>
    </row>
    <row r="23" spans="1:11" ht="14.25" customHeight="1" x14ac:dyDescent="0.15">
      <c r="A23" s="6" t="s">
        <v>447</v>
      </c>
      <c r="B23" s="6" t="s">
        <v>448</v>
      </c>
      <c r="C23" s="23">
        <v>0</v>
      </c>
      <c r="D23" s="24">
        <v>0</v>
      </c>
      <c r="E23" s="25">
        <v>1666.66</v>
      </c>
      <c r="F23" s="26">
        <v>0</v>
      </c>
      <c r="G23" s="61"/>
      <c r="H23" s="5"/>
      <c r="I23" s="2"/>
    </row>
    <row r="24" spans="1:11" ht="14.25" customHeight="1" x14ac:dyDescent="0.15">
      <c r="A24" s="6" t="s">
        <v>26</v>
      </c>
      <c r="B24" s="6" t="s">
        <v>27</v>
      </c>
      <c r="C24" s="27">
        <v>0</v>
      </c>
      <c r="D24" s="24">
        <v>10460.08</v>
      </c>
      <c r="E24" s="25">
        <v>0</v>
      </c>
      <c r="F24" s="26">
        <v>0</v>
      </c>
      <c r="G24" s="3"/>
      <c r="H24" s="3"/>
      <c r="I24" s="4"/>
    </row>
    <row r="25" spans="1:11" ht="14.25" customHeight="1" x14ac:dyDescent="0.15">
      <c r="A25" s="6" t="s">
        <v>449</v>
      </c>
      <c r="B25" s="6" t="s">
        <v>450</v>
      </c>
      <c r="C25" s="27">
        <v>0</v>
      </c>
      <c r="D25" s="24">
        <v>0</v>
      </c>
      <c r="E25" s="25">
        <v>22000</v>
      </c>
      <c r="F25" s="26">
        <v>0</v>
      </c>
      <c r="G25" s="3"/>
      <c r="H25" s="3"/>
      <c r="I25" s="4"/>
    </row>
    <row r="26" spans="1:11" ht="15" x14ac:dyDescent="0.15">
      <c r="A26" s="6" t="s">
        <v>28</v>
      </c>
      <c r="B26" s="10" t="s">
        <v>357</v>
      </c>
      <c r="C26" s="23">
        <v>1666.67</v>
      </c>
      <c r="D26" s="24">
        <v>5000</v>
      </c>
      <c r="E26" s="25">
        <v>3333.34</v>
      </c>
      <c r="F26" s="26">
        <v>5000</v>
      </c>
      <c r="G26" s="3"/>
      <c r="H26" s="5"/>
      <c r="I26" s="4"/>
    </row>
    <row r="27" spans="1:11" ht="15" x14ac:dyDescent="0.15">
      <c r="A27" s="6" t="s">
        <v>415</v>
      </c>
      <c r="B27" s="10" t="s">
        <v>416</v>
      </c>
      <c r="C27" s="23">
        <v>0</v>
      </c>
      <c r="D27" s="24">
        <v>0</v>
      </c>
      <c r="E27" s="25">
        <v>88146.78</v>
      </c>
      <c r="F27" s="26">
        <v>60000</v>
      </c>
      <c r="G27" s="3"/>
      <c r="H27" s="5"/>
      <c r="I27" s="4"/>
    </row>
    <row r="28" spans="1:11" ht="15" x14ac:dyDescent="0.15">
      <c r="A28" s="6" t="s">
        <v>494</v>
      </c>
      <c r="B28" s="6" t="s">
        <v>29</v>
      </c>
      <c r="C28" s="23">
        <v>0</v>
      </c>
      <c r="D28" s="24">
        <v>0</v>
      </c>
      <c r="E28" s="25">
        <v>0</v>
      </c>
      <c r="F28" s="26">
        <v>23811.86</v>
      </c>
      <c r="G28" s="3"/>
      <c r="H28" s="5"/>
      <c r="I28" s="4"/>
    </row>
    <row r="29" spans="1:11" ht="14.25" customHeight="1" x14ac:dyDescent="0.15">
      <c r="A29" s="6" t="s">
        <v>475</v>
      </c>
      <c r="B29" s="6" t="s">
        <v>29</v>
      </c>
      <c r="C29" s="23">
        <v>171769.07</v>
      </c>
      <c r="D29" s="24">
        <v>75702.86</v>
      </c>
      <c r="E29" s="25">
        <v>117449.14</v>
      </c>
      <c r="F29" s="26">
        <v>45361</v>
      </c>
      <c r="G29" s="61"/>
      <c r="H29" s="5"/>
      <c r="I29" s="2"/>
    </row>
    <row r="30" spans="1:11" ht="14.25" customHeight="1" x14ac:dyDescent="0.15">
      <c r="A30" s="6" t="s">
        <v>417</v>
      </c>
      <c r="B30" s="6" t="s">
        <v>418</v>
      </c>
      <c r="C30" s="23">
        <v>0</v>
      </c>
      <c r="D30" s="24">
        <v>0</v>
      </c>
      <c r="E30" s="25">
        <v>659.59</v>
      </c>
      <c r="F30" s="26">
        <v>0</v>
      </c>
      <c r="G30" s="61"/>
      <c r="H30" s="5"/>
      <c r="I30" s="2"/>
    </row>
    <row r="31" spans="1:11" ht="14.25" customHeight="1" x14ac:dyDescent="0.15">
      <c r="A31" s="6" t="s">
        <v>368</v>
      </c>
      <c r="B31" s="10" t="s">
        <v>369</v>
      </c>
      <c r="C31" s="23">
        <v>0</v>
      </c>
      <c r="D31" s="24">
        <v>0</v>
      </c>
      <c r="E31" s="25">
        <v>403.89</v>
      </c>
      <c r="F31" s="26">
        <v>0</v>
      </c>
      <c r="G31" s="61"/>
      <c r="H31" s="5"/>
      <c r="I31" s="2"/>
    </row>
    <row r="32" spans="1:11" ht="14.25" customHeight="1" x14ac:dyDescent="0.15">
      <c r="A32" s="6" t="s">
        <v>493</v>
      </c>
      <c r="B32" s="10" t="s">
        <v>476</v>
      </c>
      <c r="C32" s="23">
        <v>0</v>
      </c>
      <c r="D32" s="24">
        <v>0</v>
      </c>
      <c r="E32" s="25">
        <v>0</v>
      </c>
      <c r="F32" s="26">
        <v>21862</v>
      </c>
      <c r="G32" s="61"/>
      <c r="H32" s="5"/>
      <c r="I32" s="2"/>
    </row>
    <row r="33" spans="1:9" ht="14.25" customHeight="1" x14ac:dyDescent="0.15">
      <c r="A33" s="6" t="s">
        <v>492</v>
      </c>
      <c r="B33" s="10" t="s">
        <v>476</v>
      </c>
      <c r="C33" s="23">
        <v>0</v>
      </c>
      <c r="D33" s="24">
        <v>0</v>
      </c>
      <c r="E33" s="25">
        <v>0</v>
      </c>
      <c r="F33" s="26">
        <v>21602</v>
      </c>
      <c r="G33" s="61"/>
      <c r="H33" s="5"/>
      <c r="I33" s="2"/>
    </row>
    <row r="34" spans="1:9" ht="14.25" customHeight="1" x14ac:dyDescent="0.15">
      <c r="A34" s="6" t="s">
        <v>474</v>
      </c>
      <c r="B34" s="10" t="s">
        <v>476</v>
      </c>
      <c r="C34" s="23">
        <v>0</v>
      </c>
      <c r="D34" s="24">
        <v>0</v>
      </c>
      <c r="E34" s="25">
        <v>0</v>
      </c>
      <c r="F34" s="26">
        <v>23673</v>
      </c>
      <c r="G34" s="61"/>
      <c r="H34" s="5"/>
      <c r="I34" s="2"/>
    </row>
    <row r="35" spans="1:9" ht="14.25" customHeight="1" x14ac:dyDescent="0.15">
      <c r="A35" s="6" t="s">
        <v>419</v>
      </c>
      <c r="B35" s="10" t="s">
        <v>420</v>
      </c>
      <c r="C35" s="23">
        <v>0</v>
      </c>
      <c r="D35" s="24">
        <v>0</v>
      </c>
      <c r="E35" s="25">
        <v>34500</v>
      </c>
      <c r="F35" s="26">
        <v>0</v>
      </c>
      <c r="G35" s="61"/>
      <c r="H35" s="5"/>
      <c r="I35" s="2"/>
    </row>
    <row r="36" spans="1:9" ht="14.25" customHeight="1" x14ac:dyDescent="0.15">
      <c r="A36" s="6" t="s">
        <v>30</v>
      </c>
      <c r="B36" s="6" t="s">
        <v>31</v>
      </c>
      <c r="C36" s="27">
        <v>0</v>
      </c>
      <c r="D36" s="24">
        <v>3863.79</v>
      </c>
      <c r="E36" s="25">
        <v>4573</v>
      </c>
      <c r="F36" s="26">
        <v>0</v>
      </c>
      <c r="G36" s="3"/>
      <c r="H36" s="3"/>
      <c r="I36" s="4"/>
    </row>
    <row r="37" spans="1:9" ht="14.25" customHeight="1" x14ac:dyDescent="0.15">
      <c r="A37" s="6" t="s">
        <v>421</v>
      </c>
      <c r="B37" s="6" t="s">
        <v>473</v>
      </c>
      <c r="C37" s="27">
        <v>0</v>
      </c>
      <c r="D37" s="24">
        <v>0</v>
      </c>
      <c r="E37" s="25">
        <v>3556.9</v>
      </c>
      <c r="F37" s="26">
        <v>0</v>
      </c>
      <c r="G37" s="3"/>
      <c r="H37" s="3"/>
      <c r="I37" s="4"/>
    </row>
    <row r="38" spans="1:9" ht="14.25" customHeight="1" x14ac:dyDescent="0.15">
      <c r="A38" s="6" t="s">
        <v>490</v>
      </c>
      <c r="B38" s="6" t="s">
        <v>422</v>
      </c>
      <c r="C38" s="27">
        <v>0</v>
      </c>
      <c r="D38" s="24">
        <v>0</v>
      </c>
      <c r="E38" s="25">
        <v>0</v>
      </c>
      <c r="F38" s="26">
        <v>11410</v>
      </c>
      <c r="G38" s="3"/>
      <c r="H38" s="3"/>
      <c r="I38" s="4"/>
    </row>
    <row r="39" spans="1:9" ht="14.25" customHeight="1" x14ac:dyDescent="0.15">
      <c r="A39" s="6" t="s">
        <v>491</v>
      </c>
      <c r="B39" s="6" t="s">
        <v>422</v>
      </c>
      <c r="C39" s="27">
        <v>0</v>
      </c>
      <c r="D39" s="24">
        <v>0</v>
      </c>
      <c r="E39" s="25">
        <v>0</v>
      </c>
      <c r="F39" s="26">
        <v>9716</v>
      </c>
      <c r="G39" s="3"/>
      <c r="H39" s="3"/>
      <c r="I39" s="4"/>
    </row>
    <row r="40" spans="1:9" ht="14.25" customHeight="1" x14ac:dyDescent="0.15">
      <c r="A40" s="6" t="s">
        <v>489</v>
      </c>
      <c r="B40" s="6" t="s">
        <v>422</v>
      </c>
      <c r="C40" s="23">
        <v>106417.63</v>
      </c>
      <c r="D40" s="24">
        <v>13097</v>
      </c>
      <c r="E40" s="25">
        <v>0</v>
      </c>
      <c r="F40" s="26">
        <v>7494</v>
      </c>
      <c r="G40" s="62"/>
      <c r="H40" s="3"/>
      <c r="I40" s="4"/>
    </row>
    <row r="41" spans="1:9" ht="14.25" customHeight="1" x14ac:dyDescent="0.15">
      <c r="A41" s="6" t="s">
        <v>32</v>
      </c>
      <c r="B41" s="6" t="s">
        <v>11</v>
      </c>
      <c r="C41" s="23">
        <v>350</v>
      </c>
      <c r="D41" s="24">
        <v>114000</v>
      </c>
      <c r="E41" s="25">
        <v>0</v>
      </c>
      <c r="F41" s="26">
        <v>0</v>
      </c>
      <c r="G41" s="62"/>
      <c r="H41" s="3"/>
      <c r="I41" s="4"/>
    </row>
    <row r="42" spans="1:9" ht="14.25" customHeight="1" x14ac:dyDescent="0.15">
      <c r="A42" s="6" t="s">
        <v>451</v>
      </c>
      <c r="B42" s="6" t="s">
        <v>452</v>
      </c>
      <c r="C42" s="23">
        <v>0</v>
      </c>
      <c r="D42" s="24">
        <v>0</v>
      </c>
      <c r="E42" s="25">
        <v>33936.04</v>
      </c>
      <c r="F42" s="26">
        <v>0</v>
      </c>
      <c r="G42" s="3"/>
      <c r="H42" s="3"/>
      <c r="I42" s="4"/>
    </row>
    <row r="43" spans="1:9" ht="14.25" customHeight="1" x14ac:dyDescent="0.15">
      <c r="A43" s="6" t="s">
        <v>33</v>
      </c>
      <c r="B43" s="6" t="s">
        <v>34</v>
      </c>
      <c r="C43" s="23">
        <v>1200000</v>
      </c>
      <c r="D43" s="24">
        <v>117425.52</v>
      </c>
      <c r="E43" s="25">
        <v>0</v>
      </c>
      <c r="F43" s="26">
        <v>0</v>
      </c>
      <c r="G43" s="3"/>
      <c r="H43" s="3"/>
      <c r="I43" s="4"/>
    </row>
    <row r="44" spans="1:9" ht="14.25" customHeight="1" x14ac:dyDescent="0.15">
      <c r="A44" s="6" t="s">
        <v>370</v>
      </c>
      <c r="B44" s="6" t="s">
        <v>371</v>
      </c>
      <c r="C44" s="23">
        <v>-1200000</v>
      </c>
      <c r="D44" s="24">
        <v>0</v>
      </c>
      <c r="E44" s="25">
        <v>0</v>
      </c>
      <c r="F44" s="26">
        <v>0</v>
      </c>
      <c r="G44" s="3"/>
      <c r="H44" s="3"/>
      <c r="I44" s="4"/>
    </row>
    <row r="45" spans="1:9" ht="14.25" customHeight="1" x14ac:dyDescent="0.15">
      <c r="A45" s="6" t="s">
        <v>453</v>
      </c>
      <c r="B45" s="6" t="s">
        <v>454</v>
      </c>
      <c r="C45" s="23">
        <v>0</v>
      </c>
      <c r="D45" s="24">
        <v>0</v>
      </c>
      <c r="E45" s="25">
        <v>9055.32</v>
      </c>
      <c r="F45" s="26">
        <v>0</v>
      </c>
      <c r="G45" s="3"/>
      <c r="H45" s="3"/>
      <c r="I45" s="4"/>
    </row>
    <row r="46" spans="1:9" ht="14.25" customHeight="1" x14ac:dyDescent="0.15">
      <c r="A46" s="6" t="s">
        <v>35</v>
      </c>
      <c r="B46" s="6" t="s">
        <v>36</v>
      </c>
      <c r="C46" s="29">
        <v>0</v>
      </c>
      <c r="D46" s="30">
        <v>12000</v>
      </c>
      <c r="E46" s="31">
        <v>65507.6</v>
      </c>
      <c r="F46" s="32">
        <v>0</v>
      </c>
      <c r="G46" s="3"/>
      <c r="H46" s="3"/>
      <c r="I46" s="4"/>
    </row>
    <row r="47" spans="1:9" ht="14.25" customHeight="1" x14ac:dyDescent="0.15">
      <c r="A47" s="6" t="s">
        <v>472</v>
      </c>
      <c r="B47" s="6" t="s">
        <v>471</v>
      </c>
      <c r="C47" s="27">
        <v>0</v>
      </c>
      <c r="D47" s="24">
        <v>0</v>
      </c>
      <c r="E47" s="25">
        <v>0</v>
      </c>
      <c r="F47" s="26">
        <v>12000</v>
      </c>
      <c r="G47" s="3"/>
      <c r="H47" s="3"/>
      <c r="I47" s="4"/>
    </row>
    <row r="48" spans="1:9" ht="14" thickBot="1" x14ac:dyDescent="0.2">
      <c r="A48" s="11"/>
      <c r="B48" s="12" t="s">
        <v>362</v>
      </c>
      <c r="C48" s="33">
        <f>SUM(C4:C47)</f>
        <v>3338238.05</v>
      </c>
      <c r="D48" s="34">
        <v>3209323.51</v>
      </c>
      <c r="E48" s="35">
        <f>SUM(E4:E47)</f>
        <v>3342568.5100000002</v>
      </c>
      <c r="F48" s="36">
        <f>SUM(F4:F47)</f>
        <v>3334000.9509999999</v>
      </c>
    </row>
    <row r="49" spans="1:6" x14ac:dyDescent="0.15">
      <c r="A49" s="7" t="s">
        <v>360</v>
      </c>
      <c r="B49" s="9"/>
      <c r="C49" s="37"/>
      <c r="D49" s="38"/>
      <c r="E49" s="38"/>
      <c r="F49" s="39"/>
    </row>
    <row r="50" spans="1:6" ht="14.25" customHeight="1" x14ac:dyDescent="0.15">
      <c r="A50" s="6" t="s">
        <v>37</v>
      </c>
      <c r="B50" s="13" t="s">
        <v>38</v>
      </c>
      <c r="C50" s="27">
        <v>65445.47</v>
      </c>
      <c r="D50" s="40">
        <v>60979.040000000001</v>
      </c>
      <c r="E50" s="41">
        <v>51926.59</v>
      </c>
      <c r="F50" s="26">
        <v>43264</v>
      </c>
    </row>
    <row r="51" spans="1:6" ht="14.25" customHeight="1" x14ac:dyDescent="0.15">
      <c r="A51" s="6" t="s">
        <v>39</v>
      </c>
      <c r="B51" s="13" t="s">
        <v>457</v>
      </c>
      <c r="C51" s="27">
        <v>314.73</v>
      </c>
      <c r="D51" s="24">
        <v>0</v>
      </c>
      <c r="E51" s="25">
        <v>14143</v>
      </c>
      <c r="F51" s="26">
        <v>51198</v>
      </c>
    </row>
    <row r="52" spans="1:6" ht="14.25" customHeight="1" x14ac:dyDescent="0.15">
      <c r="A52" s="6" t="s">
        <v>40</v>
      </c>
      <c r="B52" s="6" t="s">
        <v>41</v>
      </c>
      <c r="C52" s="27">
        <v>30129.84</v>
      </c>
      <c r="D52" s="24">
        <v>36791.279999999999</v>
      </c>
      <c r="E52" s="25">
        <v>30867.3</v>
      </c>
      <c r="F52" s="26">
        <v>44510.239999999998</v>
      </c>
    </row>
    <row r="53" spans="1:6" ht="14.25" customHeight="1" x14ac:dyDescent="0.15">
      <c r="A53" s="6" t="s">
        <v>42</v>
      </c>
      <c r="B53" s="6" t="s">
        <v>43</v>
      </c>
      <c r="C53" s="27">
        <v>8356.09</v>
      </c>
      <c r="D53" s="24">
        <v>8054.42</v>
      </c>
      <c r="E53" s="25">
        <v>8795.18</v>
      </c>
      <c r="F53" s="26">
        <v>7226.35</v>
      </c>
    </row>
    <row r="54" spans="1:6" ht="14.25" customHeight="1" x14ac:dyDescent="0.15">
      <c r="A54" s="6" t="s">
        <v>44</v>
      </c>
      <c r="B54" s="6" t="s">
        <v>45</v>
      </c>
      <c r="C54" s="27">
        <v>4814.45</v>
      </c>
      <c r="D54" s="24">
        <v>4705.7700000000004</v>
      </c>
      <c r="E54" s="25">
        <v>6344.56</v>
      </c>
      <c r="F54" s="26">
        <v>7802.56</v>
      </c>
    </row>
    <row r="55" spans="1:6" ht="14.25" customHeight="1" x14ac:dyDescent="0.15">
      <c r="A55" s="6" t="s">
        <v>46</v>
      </c>
      <c r="B55" s="6" t="s">
        <v>47</v>
      </c>
      <c r="C55" s="27">
        <v>1130.77</v>
      </c>
      <c r="D55" s="24">
        <v>0</v>
      </c>
      <c r="E55" s="25">
        <v>0</v>
      </c>
      <c r="F55" s="26">
        <v>0</v>
      </c>
    </row>
    <row r="56" spans="1:6" ht="14.25" customHeight="1" x14ac:dyDescent="0.15">
      <c r="A56" s="6" t="s">
        <v>48</v>
      </c>
      <c r="B56" s="6" t="s">
        <v>49</v>
      </c>
      <c r="C56" s="27">
        <v>2575.33</v>
      </c>
      <c r="D56" s="24">
        <v>0</v>
      </c>
      <c r="E56" s="25">
        <v>0</v>
      </c>
      <c r="F56" s="26">
        <v>0</v>
      </c>
    </row>
    <row r="57" spans="1:6" ht="14.25" customHeight="1" x14ac:dyDescent="0.15">
      <c r="A57" s="6" t="s">
        <v>50</v>
      </c>
      <c r="B57" s="6" t="s">
        <v>51</v>
      </c>
      <c r="C57" s="27">
        <v>100</v>
      </c>
      <c r="D57" s="24">
        <v>250</v>
      </c>
      <c r="E57" s="25">
        <v>12680</v>
      </c>
      <c r="F57" s="26">
        <v>250</v>
      </c>
    </row>
    <row r="58" spans="1:6" ht="14.25" customHeight="1" x14ac:dyDescent="0.15">
      <c r="A58" s="6" t="s">
        <v>52</v>
      </c>
      <c r="B58" s="6" t="s">
        <v>53</v>
      </c>
      <c r="C58" s="27">
        <v>55265.85</v>
      </c>
      <c r="D58" s="24">
        <v>84936.05</v>
      </c>
      <c r="E58" s="25">
        <v>119398.52</v>
      </c>
      <c r="F58" s="26">
        <v>55000</v>
      </c>
    </row>
    <row r="59" spans="1:6" ht="14.25" customHeight="1" x14ac:dyDescent="0.15">
      <c r="A59" s="6" t="s">
        <v>54</v>
      </c>
      <c r="B59" s="6" t="s">
        <v>55</v>
      </c>
      <c r="C59" s="27">
        <v>19920</v>
      </c>
      <c r="D59" s="24">
        <v>25043</v>
      </c>
      <c r="E59" s="25">
        <v>29204</v>
      </c>
      <c r="F59" s="26">
        <v>30000</v>
      </c>
    </row>
    <row r="60" spans="1:6" ht="14.25" customHeight="1" x14ac:dyDescent="0.15">
      <c r="A60" s="6" t="s">
        <v>56</v>
      </c>
      <c r="B60" s="6" t="s">
        <v>57</v>
      </c>
      <c r="C60" s="27">
        <v>1024.6300000000001</v>
      </c>
      <c r="D60" s="24">
        <v>1198.8499999999999</v>
      </c>
      <c r="E60" s="25">
        <v>1442.49</v>
      </c>
      <c r="F60" s="26">
        <v>1800</v>
      </c>
    </row>
    <row r="61" spans="1:6" ht="14.25" customHeight="1" x14ac:dyDescent="0.15">
      <c r="A61" s="6" t="s">
        <v>58</v>
      </c>
      <c r="B61" s="6" t="s">
        <v>59</v>
      </c>
      <c r="C61" s="27">
        <v>3371.06</v>
      </c>
      <c r="D61" s="24">
        <v>2687.18</v>
      </c>
      <c r="E61" s="25">
        <v>3409.78</v>
      </c>
      <c r="F61" s="26">
        <v>3500</v>
      </c>
    </row>
    <row r="62" spans="1:6" ht="14.25" customHeight="1" x14ac:dyDescent="0.15">
      <c r="A62" s="6" t="s">
        <v>60</v>
      </c>
      <c r="B62" s="6" t="s">
        <v>61</v>
      </c>
      <c r="C62" s="27">
        <v>0</v>
      </c>
      <c r="D62" s="24">
        <v>149.41</v>
      </c>
      <c r="E62" s="25">
        <v>1726.87</v>
      </c>
      <c r="F62" s="26">
        <v>1500</v>
      </c>
    </row>
    <row r="63" spans="1:6" ht="14.25" customHeight="1" x14ac:dyDescent="0.15">
      <c r="A63" s="6" t="s">
        <v>62</v>
      </c>
      <c r="B63" s="6" t="s">
        <v>63</v>
      </c>
      <c r="C63" s="27">
        <v>2142.84</v>
      </c>
      <c r="D63" s="24">
        <v>531.34</v>
      </c>
      <c r="E63" s="25">
        <v>422.79</v>
      </c>
      <c r="F63" s="26">
        <v>2000</v>
      </c>
    </row>
    <row r="64" spans="1:6" ht="14.25" customHeight="1" x14ac:dyDescent="0.15">
      <c r="A64" s="6" t="s">
        <v>64</v>
      </c>
      <c r="B64" s="6" t="s">
        <v>65</v>
      </c>
      <c r="C64" s="27">
        <v>8395</v>
      </c>
      <c r="D64" s="24">
        <v>7005</v>
      </c>
      <c r="E64" s="25">
        <v>3156</v>
      </c>
      <c r="F64" s="26">
        <v>3000</v>
      </c>
    </row>
    <row r="65" spans="1:7" ht="14.25" customHeight="1" x14ac:dyDescent="0.15">
      <c r="A65" s="6" t="s">
        <v>66</v>
      </c>
      <c r="B65" s="6" t="s">
        <v>67</v>
      </c>
      <c r="C65" s="27">
        <v>0</v>
      </c>
      <c r="D65" s="24">
        <v>14052.34</v>
      </c>
      <c r="E65" s="25">
        <v>103098.76</v>
      </c>
      <c r="F65" s="26">
        <v>105000</v>
      </c>
      <c r="G65" s="63" t="s">
        <v>495</v>
      </c>
    </row>
    <row r="66" spans="1:7" ht="14.25" customHeight="1" x14ac:dyDescent="0.15">
      <c r="A66" s="6" t="s">
        <v>68</v>
      </c>
      <c r="B66" s="13" t="s">
        <v>69</v>
      </c>
      <c r="C66" s="27">
        <v>96000</v>
      </c>
      <c r="D66" s="24">
        <v>99300</v>
      </c>
      <c r="E66" s="25">
        <v>83336.679999999993</v>
      </c>
      <c r="F66" s="26">
        <v>121510.24</v>
      </c>
    </row>
    <row r="67" spans="1:7" ht="14.25" customHeight="1" x14ac:dyDescent="0.15">
      <c r="A67" s="6" t="s">
        <v>70</v>
      </c>
      <c r="B67" s="6" t="s">
        <v>71</v>
      </c>
      <c r="C67" s="27">
        <v>45978.27</v>
      </c>
      <c r="D67" s="24">
        <v>39248.1</v>
      </c>
      <c r="E67" s="25">
        <v>54320.91</v>
      </c>
      <c r="F67" s="26">
        <v>0</v>
      </c>
    </row>
    <row r="68" spans="1:7" ht="14.25" customHeight="1" x14ac:dyDescent="0.15">
      <c r="A68" s="6" t="s">
        <v>72</v>
      </c>
      <c r="B68" s="6" t="s">
        <v>41</v>
      </c>
      <c r="C68" s="27">
        <v>39838.699999999997</v>
      </c>
      <c r="D68" s="24">
        <v>42338.52</v>
      </c>
      <c r="E68" s="25">
        <v>14265.95</v>
      </c>
      <c r="F68" s="26">
        <v>1200</v>
      </c>
    </row>
    <row r="69" spans="1:7" ht="14.25" customHeight="1" x14ac:dyDescent="0.15">
      <c r="A69" s="6" t="s">
        <v>73</v>
      </c>
      <c r="B69" s="6" t="s">
        <v>43</v>
      </c>
      <c r="C69" s="27">
        <v>13889.5</v>
      </c>
      <c r="D69" s="24">
        <v>13795.06</v>
      </c>
      <c r="E69" s="25">
        <v>11519.95</v>
      </c>
      <c r="F69" s="26">
        <v>9295.5300000000007</v>
      </c>
    </row>
    <row r="70" spans="1:7" ht="14.25" customHeight="1" x14ac:dyDescent="0.15">
      <c r="A70" s="6" t="s">
        <v>74</v>
      </c>
      <c r="B70" s="6" t="s">
        <v>45</v>
      </c>
      <c r="C70" s="27">
        <v>16017.13</v>
      </c>
      <c r="D70" s="24">
        <v>16188.16</v>
      </c>
      <c r="E70" s="25">
        <v>13744</v>
      </c>
      <c r="F70" s="26">
        <v>15492.56</v>
      </c>
    </row>
    <row r="71" spans="1:7" ht="14.25" customHeight="1" x14ac:dyDescent="0.15">
      <c r="A71" s="6" t="s">
        <v>75</v>
      </c>
      <c r="B71" s="6" t="s">
        <v>76</v>
      </c>
      <c r="C71" s="27">
        <v>0</v>
      </c>
      <c r="D71" s="24">
        <v>0</v>
      </c>
      <c r="E71" s="25">
        <v>0</v>
      </c>
      <c r="F71" s="26">
        <v>0</v>
      </c>
    </row>
    <row r="72" spans="1:7" ht="14.25" customHeight="1" x14ac:dyDescent="0.15">
      <c r="A72" s="6" t="s">
        <v>77</v>
      </c>
      <c r="B72" s="6" t="s">
        <v>78</v>
      </c>
      <c r="C72" s="27">
        <v>580.91999999999996</v>
      </c>
      <c r="D72" s="24">
        <v>374.7</v>
      </c>
      <c r="E72" s="25">
        <v>31.73</v>
      </c>
      <c r="F72" s="26">
        <v>500</v>
      </c>
    </row>
    <row r="73" spans="1:7" ht="14.25" customHeight="1" x14ac:dyDescent="0.15">
      <c r="A73" s="6" t="s">
        <v>79</v>
      </c>
      <c r="B73" s="6" t="s">
        <v>61</v>
      </c>
      <c r="C73" s="27">
        <v>0</v>
      </c>
      <c r="D73" s="24">
        <v>0</v>
      </c>
      <c r="E73" s="25">
        <v>0</v>
      </c>
      <c r="F73" s="26">
        <v>2000</v>
      </c>
    </row>
    <row r="74" spans="1:7" ht="14.25" customHeight="1" x14ac:dyDescent="0.15">
      <c r="A74" s="6" t="s">
        <v>80</v>
      </c>
      <c r="B74" s="6" t="s">
        <v>63</v>
      </c>
      <c r="C74" s="27">
        <v>2297.5500000000002</v>
      </c>
      <c r="D74" s="24">
        <v>0</v>
      </c>
      <c r="E74" s="25">
        <v>1263.9000000000001</v>
      </c>
      <c r="F74" s="26">
        <v>1500</v>
      </c>
    </row>
    <row r="75" spans="1:7" ht="14.25" customHeight="1" x14ac:dyDescent="0.15">
      <c r="A75" s="6" t="s">
        <v>81</v>
      </c>
      <c r="B75" s="6" t="s">
        <v>65</v>
      </c>
      <c r="C75" s="27">
        <v>0</v>
      </c>
      <c r="D75" s="24">
        <v>0</v>
      </c>
      <c r="E75" s="25">
        <v>95.82</v>
      </c>
      <c r="F75" s="26">
        <v>2000</v>
      </c>
    </row>
    <row r="76" spans="1:7" ht="14.25" customHeight="1" x14ac:dyDescent="0.15">
      <c r="A76" s="6" t="s">
        <v>82</v>
      </c>
      <c r="B76" s="6" t="s">
        <v>67</v>
      </c>
      <c r="C76" s="27">
        <v>2360</v>
      </c>
      <c r="D76" s="24">
        <v>1365</v>
      </c>
      <c r="E76" s="25">
        <v>965</v>
      </c>
      <c r="F76" s="26">
        <v>2000</v>
      </c>
    </row>
    <row r="77" spans="1:7" ht="14.25" customHeight="1" x14ac:dyDescent="0.15">
      <c r="A77" s="6" t="s">
        <v>83</v>
      </c>
      <c r="B77" s="13" t="s">
        <v>456</v>
      </c>
      <c r="C77" s="27">
        <v>127431.86</v>
      </c>
      <c r="D77" s="24">
        <v>111320.41</v>
      </c>
      <c r="E77" s="25">
        <v>164606.72</v>
      </c>
      <c r="F77" s="26">
        <v>145267.20000000001</v>
      </c>
    </row>
    <row r="78" spans="1:7" ht="14.25" customHeight="1" x14ac:dyDescent="0.15">
      <c r="A78" s="6" t="s">
        <v>85</v>
      </c>
      <c r="B78" s="6" t="s">
        <v>41</v>
      </c>
      <c r="C78" s="27">
        <v>31576.21</v>
      </c>
      <c r="D78" s="24">
        <v>34042.22</v>
      </c>
      <c r="E78" s="25">
        <v>40134.589999999997</v>
      </c>
      <c r="F78" s="26">
        <v>44510.239999999998</v>
      </c>
    </row>
    <row r="79" spans="1:7" ht="14.25" customHeight="1" x14ac:dyDescent="0.15">
      <c r="A79" s="6" t="s">
        <v>86</v>
      </c>
      <c r="B79" s="6" t="s">
        <v>43</v>
      </c>
      <c r="C79" s="27">
        <v>11260.74</v>
      </c>
      <c r="D79" s="24">
        <v>10212.99</v>
      </c>
      <c r="E79" s="25">
        <v>12767.83</v>
      </c>
      <c r="F79" s="26">
        <v>11112.94</v>
      </c>
    </row>
    <row r="80" spans="1:7" ht="14.25" customHeight="1" x14ac:dyDescent="0.15">
      <c r="A80" s="6" t="s">
        <v>87</v>
      </c>
      <c r="B80" s="6" t="s">
        <v>45</v>
      </c>
      <c r="C80" s="27">
        <v>7738.39</v>
      </c>
      <c r="D80" s="24">
        <v>7765.39</v>
      </c>
      <c r="E80" s="25">
        <v>12581.32</v>
      </c>
      <c r="F80" s="26">
        <v>11999.07</v>
      </c>
    </row>
    <row r="81" spans="1:6" ht="14.25" customHeight="1" x14ac:dyDescent="0.15">
      <c r="A81" s="6" t="s">
        <v>88</v>
      </c>
      <c r="B81" s="6" t="s">
        <v>53</v>
      </c>
      <c r="C81" s="27">
        <v>0</v>
      </c>
      <c r="D81" s="24">
        <v>155</v>
      </c>
      <c r="E81" s="25">
        <v>1717.79</v>
      </c>
      <c r="F81" s="26">
        <v>1800</v>
      </c>
    </row>
    <row r="82" spans="1:6" ht="14.25" customHeight="1" x14ac:dyDescent="0.15">
      <c r="A82" s="6" t="s">
        <v>89</v>
      </c>
      <c r="B82" s="6" t="s">
        <v>90</v>
      </c>
      <c r="C82" s="27">
        <v>15027.56</v>
      </c>
      <c r="D82" s="24">
        <v>5190.49</v>
      </c>
      <c r="E82" s="25">
        <v>4054.03</v>
      </c>
      <c r="F82" s="26">
        <v>5000</v>
      </c>
    </row>
    <row r="83" spans="1:6" ht="14.25" customHeight="1" x14ac:dyDescent="0.15">
      <c r="A83" s="6" t="s">
        <v>91</v>
      </c>
      <c r="B83" s="6" t="s">
        <v>92</v>
      </c>
      <c r="C83" s="27">
        <v>4275.6499999999996</v>
      </c>
      <c r="D83" s="24">
        <v>4388.51</v>
      </c>
      <c r="E83" s="25">
        <v>3463.8</v>
      </c>
      <c r="F83" s="26">
        <v>4000</v>
      </c>
    </row>
    <row r="84" spans="1:6" ht="14.25" customHeight="1" x14ac:dyDescent="0.15">
      <c r="A84" s="6" t="s">
        <v>93</v>
      </c>
      <c r="B84" s="6" t="s">
        <v>94</v>
      </c>
      <c r="C84" s="27">
        <v>2200</v>
      </c>
      <c r="D84" s="24">
        <v>0</v>
      </c>
      <c r="E84" s="25">
        <v>0</v>
      </c>
      <c r="F84" s="26">
        <v>1500</v>
      </c>
    </row>
    <row r="85" spans="1:6" ht="14.25" customHeight="1" x14ac:dyDescent="0.15">
      <c r="A85" s="6" t="s">
        <v>95</v>
      </c>
      <c r="B85" s="6" t="s">
        <v>96</v>
      </c>
      <c r="C85" s="27">
        <v>128752.04</v>
      </c>
      <c r="D85" s="24">
        <v>13685.52</v>
      </c>
      <c r="E85" s="25">
        <v>3462.59</v>
      </c>
      <c r="F85" s="26">
        <v>3500</v>
      </c>
    </row>
    <row r="86" spans="1:6" ht="14.25" customHeight="1" x14ac:dyDescent="0.15">
      <c r="A86" s="6" t="s">
        <v>97</v>
      </c>
      <c r="B86" s="6" t="s">
        <v>98</v>
      </c>
      <c r="C86" s="27">
        <v>0</v>
      </c>
      <c r="D86" s="24">
        <v>107.5</v>
      </c>
      <c r="E86" s="25">
        <v>215</v>
      </c>
      <c r="F86" s="26">
        <v>500</v>
      </c>
    </row>
    <row r="87" spans="1:6" ht="14.25" customHeight="1" x14ac:dyDescent="0.15">
      <c r="A87" s="6" t="s">
        <v>423</v>
      </c>
      <c r="B87" s="6" t="s">
        <v>424</v>
      </c>
      <c r="C87" s="27">
        <v>0</v>
      </c>
      <c r="D87" s="24">
        <v>0</v>
      </c>
      <c r="E87" s="25">
        <v>250</v>
      </c>
      <c r="F87" s="26">
        <v>0</v>
      </c>
    </row>
    <row r="88" spans="1:6" ht="14.25" customHeight="1" x14ac:dyDescent="0.15">
      <c r="A88" s="6" t="s">
        <v>373</v>
      </c>
      <c r="B88" s="6" t="s">
        <v>55</v>
      </c>
      <c r="C88" s="27">
        <v>0</v>
      </c>
      <c r="D88" s="24">
        <v>0</v>
      </c>
      <c r="E88" s="25">
        <v>0</v>
      </c>
      <c r="F88" s="26">
        <v>0</v>
      </c>
    </row>
    <row r="89" spans="1:6" ht="14.25" customHeight="1" x14ac:dyDescent="0.15">
      <c r="A89" s="6" t="s">
        <v>99</v>
      </c>
      <c r="B89" s="6" t="s">
        <v>100</v>
      </c>
      <c r="C89" s="27">
        <v>3263.32</v>
      </c>
      <c r="D89" s="24">
        <v>3247.92</v>
      </c>
      <c r="E89" s="25">
        <v>3673.53</v>
      </c>
      <c r="F89" s="26">
        <v>3800</v>
      </c>
    </row>
    <row r="90" spans="1:6" ht="14.25" customHeight="1" x14ac:dyDescent="0.15">
      <c r="A90" s="6" t="s">
        <v>101</v>
      </c>
      <c r="B90" s="6" t="s">
        <v>63</v>
      </c>
      <c r="C90" s="27">
        <v>9347.0300000000007</v>
      </c>
      <c r="D90" s="24">
        <v>6980.22</v>
      </c>
      <c r="E90" s="25">
        <v>8093.14</v>
      </c>
      <c r="F90" s="26">
        <v>9200</v>
      </c>
    </row>
    <row r="91" spans="1:6" ht="14.25" customHeight="1" x14ac:dyDescent="0.15">
      <c r="A91" s="6" t="s">
        <v>102</v>
      </c>
      <c r="B91" s="6" t="s">
        <v>103</v>
      </c>
      <c r="C91" s="27">
        <v>31534.99</v>
      </c>
      <c r="D91" s="24">
        <v>19106.599999999999</v>
      </c>
      <c r="E91" s="25">
        <v>20529.939999999999</v>
      </c>
      <c r="F91" s="26">
        <v>25000</v>
      </c>
    </row>
    <row r="92" spans="1:6" ht="14.25" customHeight="1" x14ac:dyDescent="0.15">
      <c r="A92" s="6" t="s">
        <v>104</v>
      </c>
      <c r="B92" s="6" t="s">
        <v>105</v>
      </c>
      <c r="C92" s="27">
        <v>31660.04</v>
      </c>
      <c r="D92" s="24">
        <v>37056.32</v>
      </c>
      <c r="E92" s="25">
        <v>32190.75</v>
      </c>
      <c r="F92" s="26">
        <v>34000</v>
      </c>
    </row>
    <row r="93" spans="1:6" ht="14.25" customHeight="1" x14ac:dyDescent="0.15">
      <c r="A93" s="6" t="s">
        <v>106</v>
      </c>
      <c r="B93" s="6" t="s">
        <v>107</v>
      </c>
      <c r="C93" s="27">
        <v>2241.81</v>
      </c>
      <c r="D93" s="24">
        <v>1022.99</v>
      </c>
      <c r="E93" s="25">
        <v>213.94</v>
      </c>
      <c r="F93" s="26">
        <v>1000</v>
      </c>
    </row>
    <row r="94" spans="1:6" ht="14.25" customHeight="1" x14ac:dyDescent="0.15">
      <c r="A94" s="6" t="s">
        <v>108</v>
      </c>
      <c r="B94" s="6" t="s">
        <v>109</v>
      </c>
      <c r="C94" s="27">
        <v>174840.69</v>
      </c>
      <c r="D94" s="24">
        <v>0</v>
      </c>
      <c r="E94" s="25">
        <v>0</v>
      </c>
      <c r="F94" s="26">
        <v>0</v>
      </c>
    </row>
    <row r="95" spans="1:6" ht="14.25" customHeight="1" x14ac:dyDescent="0.15">
      <c r="A95" s="6" t="s">
        <v>110</v>
      </c>
      <c r="B95" s="6" t="s">
        <v>65</v>
      </c>
      <c r="C95" s="27">
        <v>0</v>
      </c>
      <c r="D95" s="24">
        <v>0</v>
      </c>
      <c r="E95" s="25">
        <v>0</v>
      </c>
      <c r="F95" s="26">
        <v>200</v>
      </c>
    </row>
    <row r="96" spans="1:6" ht="14.25" customHeight="1" x14ac:dyDescent="0.15">
      <c r="A96" s="6" t="s">
        <v>111</v>
      </c>
      <c r="B96" s="13" t="s">
        <v>483</v>
      </c>
      <c r="C96" s="27">
        <v>46614.85</v>
      </c>
      <c r="D96" s="24">
        <v>49429.87</v>
      </c>
      <c r="E96" s="25">
        <v>39103.839999999997</v>
      </c>
      <c r="F96" s="26">
        <v>48809.25</v>
      </c>
    </row>
    <row r="97" spans="1:6" ht="14.25" customHeight="1" x14ac:dyDescent="0.15">
      <c r="A97" s="6" t="s">
        <v>481</v>
      </c>
      <c r="B97" s="6" t="s">
        <v>484</v>
      </c>
      <c r="C97" s="27">
        <v>19313.330000000002</v>
      </c>
      <c r="D97" s="24">
        <v>15837.13</v>
      </c>
      <c r="E97" s="25">
        <v>14059</v>
      </c>
      <c r="F97" s="26">
        <v>16000</v>
      </c>
    </row>
    <row r="98" spans="1:6" ht="14.25" customHeight="1" x14ac:dyDescent="0.15">
      <c r="A98" s="6" t="s">
        <v>482</v>
      </c>
      <c r="B98" s="6" t="s">
        <v>485</v>
      </c>
      <c r="C98" s="27">
        <v>5714.5</v>
      </c>
      <c r="D98" s="24">
        <v>13742</v>
      </c>
      <c r="E98" s="25">
        <v>12112</v>
      </c>
      <c r="F98" s="26">
        <v>13000</v>
      </c>
    </row>
    <row r="99" spans="1:6" ht="14.25" customHeight="1" x14ac:dyDescent="0.15">
      <c r="A99" s="6" t="s">
        <v>112</v>
      </c>
      <c r="B99" s="6" t="s">
        <v>41</v>
      </c>
      <c r="C99" s="27">
        <v>7347.41</v>
      </c>
      <c r="D99" s="24">
        <v>8317.8799999999992</v>
      </c>
      <c r="E99" s="25">
        <v>6028.09</v>
      </c>
      <c r="F99" s="26">
        <v>0</v>
      </c>
    </row>
    <row r="100" spans="1:6" ht="14.25" customHeight="1" x14ac:dyDescent="0.15">
      <c r="A100" s="6" t="s">
        <v>113</v>
      </c>
      <c r="B100" s="6" t="s">
        <v>43</v>
      </c>
      <c r="C100" s="27">
        <v>3531.35</v>
      </c>
      <c r="D100" s="24">
        <v>3761.45</v>
      </c>
      <c r="E100" s="25">
        <v>2915.21</v>
      </c>
      <c r="F100" s="26">
        <v>3733.91</v>
      </c>
    </row>
    <row r="101" spans="1:6" ht="14.25" customHeight="1" x14ac:dyDescent="0.15">
      <c r="A101" s="6" t="s">
        <v>114</v>
      </c>
      <c r="B101" s="6" t="s">
        <v>45</v>
      </c>
      <c r="C101" s="27">
        <v>2466.7399999999998</v>
      </c>
      <c r="D101" s="24">
        <v>2605.3200000000002</v>
      </c>
      <c r="E101" s="25">
        <v>2063.62</v>
      </c>
      <c r="F101" s="26">
        <v>2031.64</v>
      </c>
    </row>
    <row r="102" spans="1:6" ht="14.25" customHeight="1" x14ac:dyDescent="0.15">
      <c r="A102" s="6" t="s">
        <v>115</v>
      </c>
      <c r="B102" s="6" t="s">
        <v>96</v>
      </c>
      <c r="C102" s="27">
        <v>58381.53</v>
      </c>
      <c r="D102" s="24">
        <v>33765.68</v>
      </c>
      <c r="E102" s="25">
        <v>10011.76</v>
      </c>
      <c r="F102" s="26">
        <v>30000</v>
      </c>
    </row>
    <row r="103" spans="1:6" ht="14.25" customHeight="1" x14ac:dyDescent="0.15">
      <c r="A103" s="6" t="s">
        <v>116</v>
      </c>
      <c r="B103" s="6" t="s">
        <v>117</v>
      </c>
      <c r="C103" s="27">
        <v>0</v>
      </c>
      <c r="D103" s="24">
        <v>0</v>
      </c>
      <c r="E103" s="25">
        <v>0</v>
      </c>
      <c r="F103" s="26">
        <v>0</v>
      </c>
    </row>
    <row r="104" spans="1:6" ht="14.25" customHeight="1" x14ac:dyDescent="0.15">
      <c r="A104" s="6" t="s">
        <v>374</v>
      </c>
      <c r="B104" s="6" t="s">
        <v>55</v>
      </c>
      <c r="C104" s="27">
        <v>0</v>
      </c>
      <c r="D104" s="24">
        <v>0</v>
      </c>
      <c r="E104" s="25">
        <v>0</v>
      </c>
      <c r="F104" s="26">
        <v>0</v>
      </c>
    </row>
    <row r="105" spans="1:6" ht="14.25" customHeight="1" x14ac:dyDescent="0.15">
      <c r="A105" s="6" t="s">
        <v>118</v>
      </c>
      <c r="B105" s="6" t="s">
        <v>119</v>
      </c>
      <c r="C105" s="27">
        <v>0</v>
      </c>
      <c r="D105" s="24">
        <v>185</v>
      </c>
      <c r="E105" s="25">
        <v>300</v>
      </c>
      <c r="F105" s="26">
        <v>10000</v>
      </c>
    </row>
    <row r="106" spans="1:6" ht="14.25" customHeight="1" x14ac:dyDescent="0.15">
      <c r="A106" s="6" t="s">
        <v>120</v>
      </c>
      <c r="B106" s="6" t="s">
        <v>63</v>
      </c>
      <c r="C106" s="27">
        <v>1127.1199999999999</v>
      </c>
      <c r="D106" s="24">
        <v>4189.25</v>
      </c>
      <c r="E106" s="25">
        <v>1270.6300000000001</v>
      </c>
      <c r="F106" s="26">
        <v>2500</v>
      </c>
    </row>
    <row r="107" spans="1:6" ht="14.25" customHeight="1" x14ac:dyDescent="0.15">
      <c r="A107" s="6" t="s">
        <v>121</v>
      </c>
      <c r="B107" s="6" t="s">
        <v>107</v>
      </c>
      <c r="C107" s="27">
        <v>32664.09</v>
      </c>
      <c r="D107" s="24">
        <v>13669.78</v>
      </c>
      <c r="E107" s="25">
        <v>3723.68</v>
      </c>
      <c r="F107" s="26">
        <v>28000</v>
      </c>
    </row>
    <row r="108" spans="1:6" ht="14.25" customHeight="1" x14ac:dyDescent="0.15">
      <c r="A108" s="6" t="s">
        <v>122</v>
      </c>
      <c r="B108" s="6" t="s">
        <v>123</v>
      </c>
      <c r="C108" s="27">
        <v>26119.99</v>
      </c>
      <c r="D108" s="24">
        <v>884.89</v>
      </c>
      <c r="E108" s="25">
        <v>0</v>
      </c>
      <c r="F108" s="26">
        <v>0</v>
      </c>
    </row>
    <row r="109" spans="1:6" ht="14.25" customHeight="1" x14ac:dyDescent="0.15">
      <c r="A109" s="6" t="s">
        <v>124</v>
      </c>
      <c r="B109" s="6" t="s">
        <v>125</v>
      </c>
      <c r="C109" s="27">
        <v>0</v>
      </c>
      <c r="D109" s="24">
        <v>7250.1</v>
      </c>
      <c r="E109" s="25">
        <v>0</v>
      </c>
      <c r="F109" s="26">
        <v>0</v>
      </c>
    </row>
    <row r="110" spans="1:6" ht="14.25" customHeight="1" x14ac:dyDescent="0.15">
      <c r="A110" s="6" t="s">
        <v>126</v>
      </c>
      <c r="B110" s="6" t="s">
        <v>127</v>
      </c>
      <c r="C110" s="27">
        <v>26119.99</v>
      </c>
      <c r="D110" s="24">
        <v>27056.05</v>
      </c>
      <c r="E110" s="25">
        <v>45689.4</v>
      </c>
      <c r="F110" s="26">
        <v>46000</v>
      </c>
    </row>
    <row r="111" spans="1:6" ht="14.25" customHeight="1" x14ac:dyDescent="0.15">
      <c r="A111" s="6" t="s">
        <v>425</v>
      </c>
      <c r="B111" s="6" t="s">
        <v>426</v>
      </c>
      <c r="C111" s="27">
        <v>0</v>
      </c>
      <c r="D111" s="24">
        <v>0</v>
      </c>
      <c r="E111" s="25">
        <v>80719.83</v>
      </c>
      <c r="F111" s="26">
        <v>0</v>
      </c>
    </row>
    <row r="112" spans="1:6" ht="14.25" customHeight="1" x14ac:dyDescent="0.15">
      <c r="A112" s="6" t="s">
        <v>128</v>
      </c>
      <c r="B112" s="6" t="s">
        <v>61</v>
      </c>
      <c r="C112" s="27">
        <v>0</v>
      </c>
      <c r="D112" s="24">
        <v>0</v>
      </c>
      <c r="E112" s="25">
        <v>0</v>
      </c>
      <c r="F112" s="26">
        <v>0</v>
      </c>
    </row>
    <row r="113" spans="1:6" ht="14.25" customHeight="1" x14ac:dyDescent="0.15">
      <c r="A113" s="6" t="s">
        <v>129</v>
      </c>
      <c r="B113" s="13" t="s">
        <v>130</v>
      </c>
      <c r="C113" s="27">
        <v>23587.21</v>
      </c>
      <c r="D113" s="24">
        <v>27344.71</v>
      </c>
      <c r="E113" s="25">
        <v>25794.71</v>
      </c>
      <c r="F113" s="26">
        <v>0</v>
      </c>
    </row>
    <row r="114" spans="1:6" ht="14.25" customHeight="1" x14ac:dyDescent="0.15">
      <c r="A114" s="6" t="s">
        <v>131</v>
      </c>
      <c r="B114" s="13" t="s">
        <v>480</v>
      </c>
      <c r="C114" s="27">
        <v>14996.16</v>
      </c>
      <c r="D114" s="24">
        <v>16390.060000000001</v>
      </c>
      <c r="E114" s="25">
        <v>19081.77</v>
      </c>
      <c r="F114" s="26">
        <v>17949.75</v>
      </c>
    </row>
    <row r="115" spans="1:6" ht="14.25" customHeight="1" x14ac:dyDescent="0.15">
      <c r="A115" s="6" t="s">
        <v>132</v>
      </c>
      <c r="B115" s="6" t="s">
        <v>487</v>
      </c>
      <c r="C115" s="27">
        <v>0</v>
      </c>
      <c r="D115" s="24">
        <v>474.34</v>
      </c>
      <c r="E115" s="25">
        <v>1767.68</v>
      </c>
      <c r="F115" s="26">
        <v>1000</v>
      </c>
    </row>
    <row r="116" spans="1:6" ht="14.25" customHeight="1" x14ac:dyDescent="0.15">
      <c r="A116" s="6" t="s">
        <v>133</v>
      </c>
      <c r="B116" s="6" t="s">
        <v>41</v>
      </c>
      <c r="C116" s="27">
        <v>14162.6</v>
      </c>
      <c r="D116" s="24">
        <v>15629.65</v>
      </c>
      <c r="E116" s="25">
        <v>16461.16</v>
      </c>
      <c r="F116" s="26">
        <v>10000</v>
      </c>
    </row>
    <row r="117" spans="1:6" ht="14.25" customHeight="1" x14ac:dyDescent="0.15">
      <c r="A117" s="6" t="s">
        <v>134</v>
      </c>
      <c r="B117" s="6" t="s">
        <v>43</v>
      </c>
      <c r="C117" s="27">
        <v>3606.1</v>
      </c>
      <c r="D117" s="24">
        <v>4348.25</v>
      </c>
      <c r="E117" s="25">
        <v>4786.9399999999996</v>
      </c>
      <c r="F117" s="26">
        <v>1373.16</v>
      </c>
    </row>
    <row r="118" spans="1:6" ht="14.25" customHeight="1" x14ac:dyDescent="0.15">
      <c r="A118" s="6" t="s">
        <v>135</v>
      </c>
      <c r="B118" s="6" t="s">
        <v>45</v>
      </c>
      <c r="C118" s="27">
        <v>4229.1400000000003</v>
      </c>
      <c r="D118" s="24">
        <v>4678.3599999999997</v>
      </c>
      <c r="E118" s="25">
        <v>4972.6899999999996</v>
      </c>
      <c r="F118" s="26">
        <v>1482.65</v>
      </c>
    </row>
    <row r="119" spans="1:6" ht="14.25" customHeight="1" x14ac:dyDescent="0.15">
      <c r="A119" s="6" t="s">
        <v>136</v>
      </c>
      <c r="B119" s="6" t="s">
        <v>76</v>
      </c>
      <c r="C119" s="27">
        <v>15952.65</v>
      </c>
      <c r="D119" s="24">
        <v>0</v>
      </c>
      <c r="E119" s="25">
        <v>269.88</v>
      </c>
      <c r="F119" s="26">
        <v>0</v>
      </c>
    </row>
    <row r="120" spans="1:6" ht="14.25" customHeight="1" x14ac:dyDescent="0.15">
      <c r="A120" s="6" t="s">
        <v>137</v>
      </c>
      <c r="B120" s="6" t="s">
        <v>61</v>
      </c>
      <c r="C120" s="27">
        <v>0</v>
      </c>
      <c r="D120" s="24">
        <v>0</v>
      </c>
      <c r="E120" s="25">
        <v>0</v>
      </c>
      <c r="F120" s="26">
        <v>0</v>
      </c>
    </row>
    <row r="121" spans="1:6" ht="14.25" customHeight="1" x14ac:dyDescent="0.15">
      <c r="A121" s="6" t="s">
        <v>138</v>
      </c>
      <c r="B121" s="6" t="s">
        <v>63</v>
      </c>
      <c r="C121" s="27">
        <v>6719.05</v>
      </c>
      <c r="D121" s="24">
        <v>1077.24</v>
      </c>
      <c r="E121" s="25">
        <v>1539.46</v>
      </c>
      <c r="F121" s="26">
        <v>0</v>
      </c>
    </row>
    <row r="122" spans="1:6" ht="14.25" customHeight="1" x14ac:dyDescent="0.15">
      <c r="A122" s="6" t="s">
        <v>139</v>
      </c>
      <c r="B122" s="6" t="s">
        <v>65</v>
      </c>
      <c r="C122" s="27">
        <v>0</v>
      </c>
      <c r="D122" s="24">
        <v>260.99</v>
      </c>
      <c r="E122" s="25">
        <v>0</v>
      </c>
      <c r="F122" s="26">
        <v>0</v>
      </c>
    </row>
    <row r="123" spans="1:6" ht="14.25" customHeight="1" x14ac:dyDescent="0.15">
      <c r="A123" s="6" t="s">
        <v>140</v>
      </c>
      <c r="B123" s="13" t="s">
        <v>477</v>
      </c>
      <c r="C123" s="27">
        <v>23587.21</v>
      </c>
      <c r="D123" s="24">
        <v>27044.94</v>
      </c>
      <c r="E123" s="25">
        <v>25794.94</v>
      </c>
      <c r="F123" s="26">
        <v>54589.65</v>
      </c>
    </row>
    <row r="124" spans="1:6" ht="14.25" customHeight="1" x14ac:dyDescent="0.15">
      <c r="A124" s="6" t="s">
        <v>141</v>
      </c>
      <c r="B124" s="13" t="s">
        <v>478</v>
      </c>
      <c r="C124" s="27">
        <v>16789.5</v>
      </c>
      <c r="D124" s="24">
        <v>28576.44</v>
      </c>
      <c r="E124" s="25">
        <v>35235.74</v>
      </c>
      <c r="F124" s="26">
        <v>38818.800000000003</v>
      </c>
    </row>
    <row r="125" spans="1:6" ht="14.25" customHeight="1" x14ac:dyDescent="0.15">
      <c r="A125" s="6" t="s">
        <v>142</v>
      </c>
      <c r="B125" s="6" t="s">
        <v>479</v>
      </c>
      <c r="C125" s="27">
        <v>0</v>
      </c>
      <c r="D125" s="24">
        <v>633.71</v>
      </c>
      <c r="E125" s="25">
        <v>25.78</v>
      </c>
      <c r="F125" s="26">
        <v>1000</v>
      </c>
    </row>
    <row r="126" spans="1:6" ht="14.25" customHeight="1" x14ac:dyDescent="0.15">
      <c r="A126" s="6" t="s">
        <v>143</v>
      </c>
      <c r="B126" s="6" t="s">
        <v>41</v>
      </c>
      <c r="C126" s="27">
        <v>11958.44</v>
      </c>
      <c r="D126" s="24">
        <v>21140.07</v>
      </c>
      <c r="E126" s="25">
        <v>16403.96</v>
      </c>
      <c r="F126" s="26">
        <v>30000</v>
      </c>
    </row>
    <row r="127" spans="1:6" ht="14.25" customHeight="1" x14ac:dyDescent="0.15">
      <c r="A127" s="6" t="s">
        <v>144</v>
      </c>
      <c r="B127" s="6" t="s">
        <v>43</v>
      </c>
      <c r="C127" s="27">
        <v>3574.51</v>
      </c>
      <c r="D127" s="24">
        <v>5691.28</v>
      </c>
      <c r="E127" s="25">
        <v>5889.6</v>
      </c>
      <c r="F127" s="26">
        <v>7145.74</v>
      </c>
    </row>
    <row r="128" spans="1:6" ht="14.25" customHeight="1" x14ac:dyDescent="0.15">
      <c r="A128" s="6" t="s">
        <v>145</v>
      </c>
      <c r="B128" s="6" t="s">
        <v>45</v>
      </c>
      <c r="C128" s="27">
        <v>4394.0200000000004</v>
      </c>
      <c r="D128" s="24">
        <v>5755.82</v>
      </c>
      <c r="E128" s="25">
        <v>6364.66</v>
      </c>
      <c r="F128" s="26">
        <v>10082.98</v>
      </c>
    </row>
    <row r="129" spans="1:6" ht="14.25" customHeight="1" x14ac:dyDescent="0.15">
      <c r="A129" s="6" t="s">
        <v>146</v>
      </c>
      <c r="B129" s="6" t="s">
        <v>76</v>
      </c>
      <c r="C129" s="27">
        <v>15952.65</v>
      </c>
      <c r="D129" s="24">
        <v>0</v>
      </c>
      <c r="E129" s="25">
        <v>1125</v>
      </c>
      <c r="F129" s="26">
        <v>1200</v>
      </c>
    </row>
    <row r="130" spans="1:6" ht="14.25" customHeight="1" x14ac:dyDescent="0.15">
      <c r="A130" s="6" t="s">
        <v>147</v>
      </c>
      <c r="B130" s="6" t="s">
        <v>148</v>
      </c>
      <c r="C130" s="27">
        <v>0</v>
      </c>
      <c r="D130" s="24">
        <v>84676.94</v>
      </c>
      <c r="E130" s="25">
        <v>0</v>
      </c>
      <c r="F130" s="26">
        <v>81000</v>
      </c>
    </row>
    <row r="131" spans="1:6" ht="14.25" customHeight="1" x14ac:dyDescent="0.15">
      <c r="A131" s="6" t="s">
        <v>149</v>
      </c>
      <c r="B131" s="6" t="s">
        <v>61</v>
      </c>
      <c r="C131" s="27">
        <v>0</v>
      </c>
      <c r="D131" s="24">
        <v>0</v>
      </c>
      <c r="E131" s="25">
        <v>0</v>
      </c>
      <c r="F131" s="26">
        <v>0</v>
      </c>
    </row>
    <row r="132" spans="1:6" x14ac:dyDescent="0.15">
      <c r="A132" s="6" t="s">
        <v>150</v>
      </c>
      <c r="B132" s="6" t="s">
        <v>63</v>
      </c>
      <c r="C132" s="27">
        <v>201.35</v>
      </c>
      <c r="D132" s="24">
        <v>303.63</v>
      </c>
      <c r="E132" s="25">
        <v>530.83000000000004</v>
      </c>
      <c r="F132" s="26">
        <v>5000</v>
      </c>
    </row>
    <row r="133" spans="1:6" ht="14.25" customHeight="1" x14ac:dyDescent="0.15">
      <c r="A133" s="6" t="s">
        <v>375</v>
      </c>
      <c r="B133" s="6" t="s">
        <v>178</v>
      </c>
      <c r="C133" s="27">
        <v>0</v>
      </c>
      <c r="D133" s="24">
        <v>0</v>
      </c>
      <c r="E133" s="25"/>
      <c r="F133" s="26">
        <v>0</v>
      </c>
    </row>
    <row r="134" spans="1:6" ht="14.25" customHeight="1" x14ac:dyDescent="0.15">
      <c r="A134" s="6" t="s">
        <v>151</v>
      </c>
      <c r="B134" s="10" t="s">
        <v>359</v>
      </c>
      <c r="C134" s="28">
        <v>10000</v>
      </c>
      <c r="D134" s="24">
        <v>20000</v>
      </c>
      <c r="E134" s="25">
        <v>2203.42</v>
      </c>
      <c r="F134" s="26">
        <v>2400</v>
      </c>
    </row>
    <row r="135" spans="1:6" ht="14.25" customHeight="1" x14ac:dyDescent="0.15">
      <c r="A135" s="6" t="s">
        <v>376</v>
      </c>
      <c r="B135" s="6" t="s">
        <v>344</v>
      </c>
      <c r="C135" s="27">
        <v>124.09</v>
      </c>
      <c r="D135" s="24">
        <v>0</v>
      </c>
      <c r="E135" s="25"/>
      <c r="F135" s="26">
        <v>0</v>
      </c>
    </row>
    <row r="136" spans="1:6" ht="14.25" customHeight="1" x14ac:dyDescent="0.15">
      <c r="A136" s="6" t="s">
        <v>152</v>
      </c>
      <c r="B136" s="6" t="s">
        <v>43</v>
      </c>
      <c r="C136" s="27">
        <v>1511.36</v>
      </c>
      <c r="D136" s="24">
        <v>2050.73</v>
      </c>
      <c r="E136" s="25">
        <v>1768.93</v>
      </c>
      <c r="F136" s="26"/>
    </row>
    <row r="137" spans="1:6" ht="14.25" customHeight="1" x14ac:dyDescent="0.15">
      <c r="A137" s="6" t="s">
        <v>153</v>
      </c>
      <c r="B137" s="6" t="s">
        <v>154</v>
      </c>
      <c r="C137" s="27">
        <v>159.86000000000001</v>
      </c>
      <c r="D137" s="24">
        <v>24.54</v>
      </c>
      <c r="E137" s="25">
        <v>12.04</v>
      </c>
      <c r="F137" s="26">
        <v>0</v>
      </c>
    </row>
    <row r="138" spans="1:6" ht="14.25" customHeight="1" x14ac:dyDescent="0.15">
      <c r="A138" s="6" t="s">
        <v>155</v>
      </c>
      <c r="B138" s="6" t="s">
        <v>96</v>
      </c>
      <c r="C138" s="27">
        <v>12648.9</v>
      </c>
      <c r="D138" s="24">
        <v>11259.43</v>
      </c>
      <c r="E138" s="25">
        <v>5868.81</v>
      </c>
      <c r="F138" s="26">
        <v>0</v>
      </c>
    </row>
    <row r="139" spans="1:6" ht="14.25" customHeight="1" x14ac:dyDescent="0.15">
      <c r="A139" s="6" t="s">
        <v>156</v>
      </c>
      <c r="B139" s="6" t="s">
        <v>117</v>
      </c>
      <c r="C139" s="27">
        <v>0</v>
      </c>
      <c r="D139" s="24">
        <v>756</v>
      </c>
      <c r="E139" s="25">
        <v>5089.83</v>
      </c>
      <c r="F139" s="26">
        <v>0</v>
      </c>
    </row>
    <row r="140" spans="1:6" ht="14.25" customHeight="1" x14ac:dyDescent="0.15">
      <c r="A140" s="6" t="s">
        <v>377</v>
      </c>
      <c r="B140" s="6" t="s">
        <v>55</v>
      </c>
      <c r="C140" s="27">
        <v>0</v>
      </c>
      <c r="D140" s="24">
        <v>0</v>
      </c>
      <c r="E140" s="25"/>
      <c r="F140" s="26">
        <v>0</v>
      </c>
    </row>
    <row r="141" spans="1:6" ht="14.25" customHeight="1" x14ac:dyDescent="0.15">
      <c r="A141" s="6" t="s">
        <v>157</v>
      </c>
      <c r="B141" s="6" t="s">
        <v>63</v>
      </c>
      <c r="C141" s="27">
        <v>604.98</v>
      </c>
      <c r="D141" s="24">
        <v>16524.3</v>
      </c>
      <c r="E141" s="25">
        <v>97.83</v>
      </c>
      <c r="F141" s="26">
        <v>0</v>
      </c>
    </row>
    <row r="142" spans="1:6" ht="14.25" customHeight="1" x14ac:dyDescent="0.15">
      <c r="A142" s="6" t="s">
        <v>158</v>
      </c>
      <c r="B142" s="6" t="s">
        <v>107</v>
      </c>
      <c r="C142" s="27">
        <v>13987.1</v>
      </c>
      <c r="D142" s="24">
        <v>12775.53</v>
      </c>
      <c r="E142" s="25">
        <v>23192.47</v>
      </c>
      <c r="F142" s="26">
        <v>0</v>
      </c>
    </row>
    <row r="143" spans="1:6" ht="14.25" customHeight="1" x14ac:dyDescent="0.15">
      <c r="A143" s="6" t="s">
        <v>159</v>
      </c>
      <c r="B143" s="13" t="s">
        <v>459</v>
      </c>
      <c r="C143" s="27">
        <v>21293.05</v>
      </c>
      <c r="D143" s="24">
        <v>2564.79</v>
      </c>
      <c r="E143" s="25">
        <v>50</v>
      </c>
      <c r="F143" s="26">
        <v>0</v>
      </c>
    </row>
    <row r="144" spans="1:6" ht="14.25" customHeight="1" x14ac:dyDescent="0.15">
      <c r="A144" s="6" t="s">
        <v>160</v>
      </c>
      <c r="B144" s="13" t="s">
        <v>429</v>
      </c>
      <c r="C144" s="27">
        <v>68771.539999999994</v>
      </c>
      <c r="D144" s="24">
        <v>62360.51</v>
      </c>
      <c r="E144" s="25">
        <v>49957.11</v>
      </c>
      <c r="F144" s="26">
        <v>52500</v>
      </c>
    </row>
    <row r="145" spans="1:6" ht="14.25" customHeight="1" x14ac:dyDescent="0.15">
      <c r="A145" s="6" t="s">
        <v>427</v>
      </c>
      <c r="B145" s="13" t="s">
        <v>428</v>
      </c>
      <c r="C145" s="27">
        <v>0</v>
      </c>
      <c r="D145" s="24">
        <v>0</v>
      </c>
      <c r="E145" s="25">
        <v>900</v>
      </c>
      <c r="F145" s="26">
        <v>1000</v>
      </c>
    </row>
    <row r="146" spans="1:6" ht="14.25" customHeight="1" x14ac:dyDescent="0.15">
      <c r="A146" s="6" t="s">
        <v>161</v>
      </c>
      <c r="B146" s="6" t="s">
        <v>43</v>
      </c>
      <c r="C146" s="27">
        <v>4887.09</v>
      </c>
      <c r="D146" s="24">
        <v>3451.23</v>
      </c>
      <c r="E146" s="25">
        <v>2551.39</v>
      </c>
      <c r="F146" s="26">
        <v>4092.75</v>
      </c>
    </row>
    <row r="147" spans="1:6" ht="14.25" customHeight="1" x14ac:dyDescent="0.15">
      <c r="A147" s="6" t="s">
        <v>162</v>
      </c>
      <c r="B147" s="6" t="s">
        <v>45</v>
      </c>
      <c r="C147" s="27">
        <v>3955.94</v>
      </c>
      <c r="D147" s="24">
        <v>6082.18</v>
      </c>
      <c r="E147" s="25">
        <v>2660.86</v>
      </c>
      <c r="F147" s="26">
        <v>4419.1000000000004</v>
      </c>
    </row>
    <row r="148" spans="1:6" ht="14.25" customHeight="1" x14ac:dyDescent="0.15">
      <c r="A148" s="6" t="s">
        <v>163</v>
      </c>
      <c r="B148" s="6" t="s">
        <v>61</v>
      </c>
      <c r="C148" s="27">
        <v>0</v>
      </c>
      <c r="D148" s="24">
        <v>1474.19</v>
      </c>
      <c r="E148" s="25">
        <v>1118.0899999999999</v>
      </c>
      <c r="F148" s="26">
        <v>2000</v>
      </c>
    </row>
    <row r="149" spans="1:6" ht="14.25" customHeight="1" x14ac:dyDescent="0.15">
      <c r="A149" s="6" t="s">
        <v>164</v>
      </c>
      <c r="B149" s="6" t="s">
        <v>63</v>
      </c>
      <c r="C149" s="27">
        <v>1286.53</v>
      </c>
      <c r="D149" s="24">
        <v>2094.59</v>
      </c>
      <c r="E149" s="25">
        <v>13852.95</v>
      </c>
      <c r="F149" s="26">
        <v>14000</v>
      </c>
    </row>
    <row r="150" spans="1:6" ht="14.25" customHeight="1" x14ac:dyDescent="0.15">
      <c r="A150" s="6" t="s">
        <v>165</v>
      </c>
      <c r="B150" s="6" t="s">
        <v>67</v>
      </c>
      <c r="C150" s="27">
        <v>2939.63</v>
      </c>
      <c r="D150" s="24">
        <v>1941.86</v>
      </c>
      <c r="E150" s="25">
        <v>5207.28</v>
      </c>
      <c r="F150" s="26">
        <v>5500</v>
      </c>
    </row>
    <row r="151" spans="1:6" ht="14.25" customHeight="1" x14ac:dyDescent="0.15">
      <c r="A151" s="6" t="s">
        <v>166</v>
      </c>
      <c r="B151" s="6" t="s">
        <v>167</v>
      </c>
      <c r="C151" s="27">
        <v>-27846.3</v>
      </c>
      <c r="D151" s="24">
        <v>0</v>
      </c>
      <c r="E151" s="25">
        <v>1002.07</v>
      </c>
      <c r="F151" s="26">
        <v>100000</v>
      </c>
    </row>
    <row r="152" spans="1:6" ht="14.25" customHeight="1" x14ac:dyDescent="0.15">
      <c r="A152" s="6" t="s">
        <v>168</v>
      </c>
      <c r="B152" s="13" t="s">
        <v>458</v>
      </c>
      <c r="C152" s="27">
        <v>41033.43</v>
      </c>
      <c r="D152" s="24">
        <v>41435.1</v>
      </c>
      <c r="E152" s="25">
        <v>20338.560000000001</v>
      </c>
      <c r="F152" s="26">
        <v>45650</v>
      </c>
    </row>
    <row r="153" spans="1:6" ht="14.25" customHeight="1" x14ac:dyDescent="0.15">
      <c r="A153" s="6" t="s">
        <v>169</v>
      </c>
      <c r="B153" s="6" t="s">
        <v>170</v>
      </c>
      <c r="C153" s="27">
        <v>1388.86</v>
      </c>
      <c r="D153" s="24">
        <v>3834.38</v>
      </c>
      <c r="E153" s="25">
        <v>13617.19</v>
      </c>
      <c r="F153" s="26">
        <v>2000</v>
      </c>
    </row>
    <row r="154" spans="1:6" ht="14.25" customHeight="1" x14ac:dyDescent="0.15">
      <c r="A154" s="6" t="s">
        <v>171</v>
      </c>
      <c r="B154" s="6" t="s">
        <v>41</v>
      </c>
      <c r="C154" s="27">
        <v>8893.07</v>
      </c>
      <c r="D154" s="24">
        <v>12362.1</v>
      </c>
      <c r="E154" s="25">
        <v>6894.41</v>
      </c>
      <c r="F154" s="26">
        <v>5000</v>
      </c>
    </row>
    <row r="155" spans="1:6" ht="14.25" customHeight="1" x14ac:dyDescent="0.15">
      <c r="A155" s="6" t="s">
        <v>172</v>
      </c>
      <c r="B155" s="6" t="s">
        <v>43</v>
      </c>
      <c r="C155" s="27">
        <v>3919.83</v>
      </c>
      <c r="D155" s="24">
        <v>4390.6899999999996</v>
      </c>
      <c r="E155" s="25">
        <v>3102.23</v>
      </c>
      <c r="F155" s="26">
        <v>3592.23</v>
      </c>
    </row>
    <row r="156" spans="1:6" ht="14.25" customHeight="1" x14ac:dyDescent="0.15">
      <c r="A156" s="6" t="s">
        <v>173</v>
      </c>
      <c r="B156" s="6" t="s">
        <v>45</v>
      </c>
      <c r="C156" s="27">
        <v>5163.41</v>
      </c>
      <c r="D156" s="24">
        <v>5321.17</v>
      </c>
      <c r="E156" s="25">
        <v>2597.08</v>
      </c>
      <c r="F156" s="26">
        <v>2910.88</v>
      </c>
    </row>
    <row r="157" spans="1:6" ht="14.25" customHeight="1" x14ac:dyDescent="0.15">
      <c r="A157" s="6" t="s">
        <v>378</v>
      </c>
      <c r="B157" s="6" t="s">
        <v>76</v>
      </c>
      <c r="C157" s="27">
        <v>370.92</v>
      </c>
      <c r="D157" s="24">
        <v>0</v>
      </c>
      <c r="E157" s="25"/>
      <c r="F157" s="26">
        <v>0</v>
      </c>
    </row>
    <row r="158" spans="1:6" ht="14.25" customHeight="1" x14ac:dyDescent="0.15">
      <c r="A158" s="6" t="s">
        <v>174</v>
      </c>
      <c r="B158" s="6" t="s">
        <v>63</v>
      </c>
      <c r="C158" s="27">
        <v>309.92</v>
      </c>
      <c r="D158" s="24">
        <v>384.11</v>
      </c>
      <c r="E158" s="25">
        <v>185</v>
      </c>
      <c r="F158" s="26">
        <v>300</v>
      </c>
    </row>
    <row r="159" spans="1:6" ht="14.25" customHeight="1" x14ac:dyDescent="0.15">
      <c r="A159" s="6" t="s">
        <v>379</v>
      </c>
      <c r="B159" s="6" t="s">
        <v>201</v>
      </c>
      <c r="C159" s="27">
        <v>101.64</v>
      </c>
      <c r="D159" s="24">
        <v>0</v>
      </c>
      <c r="E159" s="25"/>
      <c r="F159" s="26">
        <v>0</v>
      </c>
    </row>
    <row r="160" spans="1:6" ht="14.25" customHeight="1" x14ac:dyDescent="0.15">
      <c r="A160" s="6" t="s">
        <v>175</v>
      </c>
      <c r="B160" s="6" t="s">
        <v>176</v>
      </c>
      <c r="C160" s="27">
        <v>0</v>
      </c>
      <c r="D160" s="24">
        <v>0</v>
      </c>
      <c r="E160" s="25">
        <v>409</v>
      </c>
      <c r="F160" s="26">
        <v>0</v>
      </c>
    </row>
    <row r="161" spans="1:6" ht="14.25" customHeight="1" x14ac:dyDescent="0.15">
      <c r="A161" s="6" t="s">
        <v>177</v>
      </c>
      <c r="B161" s="6" t="s">
        <v>178</v>
      </c>
      <c r="C161" s="27">
        <v>0</v>
      </c>
      <c r="D161" s="24">
        <v>0</v>
      </c>
      <c r="E161" s="25">
        <v>0</v>
      </c>
      <c r="F161" s="26">
        <v>0</v>
      </c>
    </row>
    <row r="162" spans="1:6" ht="14.25" customHeight="1" x14ac:dyDescent="0.15">
      <c r="A162" s="6" t="s">
        <v>179</v>
      </c>
      <c r="B162" s="6" t="s">
        <v>180</v>
      </c>
      <c r="C162" s="27">
        <v>498.05</v>
      </c>
      <c r="D162" s="24">
        <v>567.07000000000005</v>
      </c>
      <c r="E162" s="25">
        <v>500</v>
      </c>
      <c r="F162" s="26">
        <v>300</v>
      </c>
    </row>
    <row r="163" spans="1:6" ht="14.25" customHeight="1" x14ac:dyDescent="0.15">
      <c r="A163" s="6" t="s">
        <v>181</v>
      </c>
      <c r="B163" s="6" t="s">
        <v>182</v>
      </c>
      <c r="C163" s="27">
        <v>0</v>
      </c>
      <c r="D163" s="24">
        <v>0</v>
      </c>
      <c r="E163" s="25">
        <v>137.5</v>
      </c>
      <c r="F163" s="26">
        <v>200</v>
      </c>
    </row>
    <row r="164" spans="1:6" ht="14.25" customHeight="1" x14ac:dyDescent="0.15">
      <c r="A164" s="6" t="s">
        <v>183</v>
      </c>
      <c r="B164" s="13" t="s">
        <v>460</v>
      </c>
      <c r="C164" s="27">
        <v>5384</v>
      </c>
      <c r="D164" s="24">
        <v>4249.92</v>
      </c>
      <c r="E164" s="25">
        <v>4505.03</v>
      </c>
      <c r="F164" s="26">
        <v>9010</v>
      </c>
    </row>
    <row r="165" spans="1:6" ht="14.25" customHeight="1" x14ac:dyDescent="0.15">
      <c r="A165" s="6" t="s">
        <v>184</v>
      </c>
      <c r="B165" s="6" t="s">
        <v>41</v>
      </c>
      <c r="C165" s="27">
        <v>1526.58</v>
      </c>
      <c r="D165" s="24">
        <v>1021.2</v>
      </c>
      <c r="E165" s="25">
        <v>1256.48</v>
      </c>
      <c r="F165" s="26">
        <v>2471.0300000000002</v>
      </c>
    </row>
    <row r="166" spans="1:6" ht="14.25" customHeight="1" x14ac:dyDescent="0.15">
      <c r="A166" s="6" t="s">
        <v>185</v>
      </c>
      <c r="B166" s="6" t="s">
        <v>43</v>
      </c>
      <c r="C166" s="27">
        <v>528</v>
      </c>
      <c r="D166" s="24">
        <v>325.2</v>
      </c>
      <c r="E166" s="25">
        <v>362.56</v>
      </c>
      <c r="F166" s="26">
        <v>689.27</v>
      </c>
    </row>
    <row r="167" spans="1:6" ht="14.25" customHeight="1" x14ac:dyDescent="0.15">
      <c r="A167" s="6" t="s">
        <v>186</v>
      </c>
      <c r="B167" s="6" t="s">
        <v>45</v>
      </c>
      <c r="C167" s="27">
        <v>686.4</v>
      </c>
      <c r="D167" s="24">
        <v>566.41999999999996</v>
      </c>
      <c r="E167" s="25">
        <v>572.28</v>
      </c>
      <c r="F167" s="26">
        <v>1148.78</v>
      </c>
    </row>
    <row r="168" spans="1:6" ht="14.25" customHeight="1" x14ac:dyDescent="0.15">
      <c r="A168" s="6" t="s">
        <v>187</v>
      </c>
      <c r="B168" s="6" t="s">
        <v>41</v>
      </c>
      <c r="C168" s="27">
        <v>8816.64</v>
      </c>
      <c r="D168" s="24">
        <v>12275</v>
      </c>
      <c r="E168" s="25">
        <v>0</v>
      </c>
      <c r="F168" s="26">
        <v>0</v>
      </c>
    </row>
    <row r="169" spans="1:6" ht="14.25" customHeight="1" x14ac:dyDescent="0.15">
      <c r="A169" s="6" t="s">
        <v>188</v>
      </c>
      <c r="B169" s="6" t="s">
        <v>43</v>
      </c>
      <c r="C169" s="27">
        <v>674.64</v>
      </c>
      <c r="D169" s="24">
        <v>939.12</v>
      </c>
      <c r="E169" s="25">
        <v>0</v>
      </c>
      <c r="F169" s="26">
        <v>0</v>
      </c>
    </row>
    <row r="170" spans="1:6" ht="14.25" customHeight="1" x14ac:dyDescent="0.15">
      <c r="A170" s="6" t="s">
        <v>189</v>
      </c>
      <c r="B170" s="13" t="s">
        <v>380</v>
      </c>
      <c r="C170" s="27">
        <v>375065.63</v>
      </c>
      <c r="D170" s="24">
        <v>409415.33</v>
      </c>
      <c r="E170" s="25">
        <v>417125.36</v>
      </c>
      <c r="F170" s="26">
        <v>452784.3</v>
      </c>
    </row>
    <row r="171" spans="1:6" ht="14.25" customHeight="1" x14ac:dyDescent="0.15">
      <c r="A171" s="6" t="s">
        <v>190</v>
      </c>
      <c r="B171" s="13" t="s">
        <v>461</v>
      </c>
      <c r="C171" s="27">
        <v>743.13</v>
      </c>
      <c r="D171" s="24">
        <v>51.78</v>
      </c>
      <c r="E171" s="25">
        <v>0</v>
      </c>
      <c r="F171" s="26">
        <v>0</v>
      </c>
    </row>
    <row r="172" spans="1:6" ht="14.25" customHeight="1" x14ac:dyDescent="0.15">
      <c r="A172" s="6" t="s">
        <v>192</v>
      </c>
      <c r="B172" s="6" t="s">
        <v>170</v>
      </c>
      <c r="C172" s="27">
        <v>8841.9500000000007</v>
      </c>
      <c r="D172" s="24">
        <v>8508.2999999999993</v>
      </c>
      <c r="E172" s="25">
        <v>17016.64</v>
      </c>
      <c r="F172" s="26">
        <v>11000</v>
      </c>
    </row>
    <row r="173" spans="1:6" ht="14.25" customHeight="1" x14ac:dyDescent="0.15">
      <c r="A173" s="6" t="s">
        <v>193</v>
      </c>
      <c r="B173" s="6" t="s">
        <v>41</v>
      </c>
      <c r="C173" s="27">
        <v>50237.919999999998</v>
      </c>
      <c r="D173" s="24">
        <v>65828.350000000006</v>
      </c>
      <c r="E173" s="25">
        <v>98625.600000000006</v>
      </c>
      <c r="F173" s="26">
        <v>68420</v>
      </c>
    </row>
    <row r="174" spans="1:6" ht="14.25" customHeight="1" x14ac:dyDescent="0.15">
      <c r="A174" s="6" t="s">
        <v>194</v>
      </c>
      <c r="B174" s="6" t="s">
        <v>43</v>
      </c>
      <c r="C174" s="27">
        <v>24745.25</v>
      </c>
      <c r="D174" s="24">
        <v>25130.12</v>
      </c>
      <c r="E174" s="25">
        <v>32949.57</v>
      </c>
      <c r="F174" s="26">
        <v>34638</v>
      </c>
    </row>
    <row r="175" spans="1:6" ht="14.25" customHeight="1" x14ac:dyDescent="0.15">
      <c r="A175" s="6" t="s">
        <v>195</v>
      </c>
      <c r="B175" s="6" t="s">
        <v>45</v>
      </c>
      <c r="C175" s="27">
        <v>42790.43</v>
      </c>
      <c r="D175" s="24">
        <v>48347.21</v>
      </c>
      <c r="E175" s="25">
        <v>51858.78</v>
      </c>
      <c r="F175" s="26">
        <v>57729.99</v>
      </c>
    </row>
    <row r="176" spans="1:6" ht="14.25" customHeight="1" x14ac:dyDescent="0.15">
      <c r="A176" s="6" t="s">
        <v>196</v>
      </c>
      <c r="B176" s="6" t="s">
        <v>127</v>
      </c>
      <c r="C176" s="27">
        <v>335</v>
      </c>
      <c r="D176" s="24">
        <v>625</v>
      </c>
      <c r="E176" s="25">
        <v>0</v>
      </c>
      <c r="F176" s="26">
        <v>8000</v>
      </c>
    </row>
    <row r="177" spans="1:6" ht="14.25" customHeight="1" x14ac:dyDescent="0.15">
      <c r="A177" s="6" t="s">
        <v>197</v>
      </c>
      <c r="B177" s="6" t="s">
        <v>78</v>
      </c>
      <c r="C177" s="27">
        <v>0</v>
      </c>
      <c r="D177" s="24">
        <v>0</v>
      </c>
      <c r="E177" s="25">
        <v>29.75</v>
      </c>
      <c r="F177" s="26">
        <v>100</v>
      </c>
    </row>
    <row r="178" spans="1:6" ht="14.25" customHeight="1" x14ac:dyDescent="0.15">
      <c r="A178" s="6" t="s">
        <v>198</v>
      </c>
      <c r="B178" s="6" t="s">
        <v>61</v>
      </c>
      <c r="C178" s="27">
        <v>470</v>
      </c>
      <c r="D178" s="24">
        <v>832.6</v>
      </c>
      <c r="E178" s="25">
        <v>0</v>
      </c>
      <c r="F178" s="26">
        <v>500</v>
      </c>
    </row>
    <row r="179" spans="1:6" ht="14.25" customHeight="1" x14ac:dyDescent="0.15">
      <c r="A179" s="6" t="s">
        <v>199</v>
      </c>
      <c r="B179" s="6" t="s">
        <v>63</v>
      </c>
      <c r="C179" s="27">
        <v>4665.01</v>
      </c>
      <c r="D179" s="24">
        <v>9142.14</v>
      </c>
      <c r="E179" s="25">
        <v>3633</v>
      </c>
      <c r="F179" s="26">
        <v>7000</v>
      </c>
    </row>
    <row r="180" spans="1:6" ht="14.25" customHeight="1" x14ac:dyDescent="0.15">
      <c r="A180" s="6" t="s">
        <v>200</v>
      </c>
      <c r="B180" s="6" t="s">
        <v>201</v>
      </c>
      <c r="C180" s="27">
        <v>0</v>
      </c>
      <c r="D180" s="24">
        <v>0</v>
      </c>
      <c r="E180" s="25"/>
      <c r="F180" s="26">
        <v>0</v>
      </c>
    </row>
    <row r="181" spans="1:6" ht="14.25" customHeight="1" x14ac:dyDescent="0.15">
      <c r="A181" s="6" t="s">
        <v>202</v>
      </c>
      <c r="B181" s="6" t="s">
        <v>176</v>
      </c>
      <c r="C181" s="27">
        <v>1525.05</v>
      </c>
      <c r="D181" s="24">
        <v>0</v>
      </c>
      <c r="E181" s="25">
        <v>150</v>
      </c>
      <c r="F181" s="26">
        <v>2100</v>
      </c>
    </row>
    <row r="182" spans="1:6" ht="14.25" customHeight="1" x14ac:dyDescent="0.15">
      <c r="A182" s="6" t="s">
        <v>203</v>
      </c>
      <c r="B182" s="6" t="s">
        <v>178</v>
      </c>
      <c r="C182" s="27">
        <v>136.94999999999999</v>
      </c>
      <c r="D182" s="24">
        <v>190.55</v>
      </c>
      <c r="E182" s="25">
        <v>0</v>
      </c>
      <c r="F182" s="26">
        <v>0</v>
      </c>
    </row>
    <row r="183" spans="1:6" ht="14.25" customHeight="1" x14ac:dyDescent="0.15">
      <c r="A183" s="6" t="s">
        <v>204</v>
      </c>
      <c r="B183" s="6" t="s">
        <v>180</v>
      </c>
      <c r="C183" s="27">
        <v>1200</v>
      </c>
      <c r="D183" s="24">
        <v>1067.75</v>
      </c>
      <c r="E183" s="25">
        <v>1200</v>
      </c>
      <c r="F183" s="26">
        <v>750</v>
      </c>
    </row>
    <row r="184" spans="1:6" ht="14.25" customHeight="1" x14ac:dyDescent="0.15">
      <c r="A184" s="6" t="s">
        <v>205</v>
      </c>
      <c r="B184" s="6" t="s">
        <v>182</v>
      </c>
      <c r="C184" s="27">
        <v>1000</v>
      </c>
      <c r="D184" s="24">
        <v>0</v>
      </c>
      <c r="E184" s="25">
        <v>656.46</v>
      </c>
      <c r="F184" s="26">
        <v>500</v>
      </c>
    </row>
    <row r="185" spans="1:6" ht="14.25" customHeight="1" x14ac:dyDescent="0.15">
      <c r="A185" s="6" t="s">
        <v>206</v>
      </c>
      <c r="B185" s="6" t="s">
        <v>65</v>
      </c>
      <c r="C185" s="27">
        <v>0</v>
      </c>
      <c r="D185" s="24">
        <v>229.96</v>
      </c>
      <c r="E185" s="25"/>
      <c r="F185" s="26">
        <v>0</v>
      </c>
    </row>
    <row r="186" spans="1:6" ht="14.25" customHeight="1" x14ac:dyDescent="0.15">
      <c r="A186" s="6" t="s">
        <v>207</v>
      </c>
      <c r="B186" s="6" t="s">
        <v>67</v>
      </c>
      <c r="C186" s="27">
        <v>130</v>
      </c>
      <c r="D186" s="24">
        <v>0</v>
      </c>
      <c r="E186" s="25">
        <v>452.5</v>
      </c>
      <c r="F186" s="26">
        <v>1000</v>
      </c>
    </row>
    <row r="187" spans="1:6" ht="14.25" customHeight="1" x14ac:dyDescent="0.15">
      <c r="A187" s="6" t="s">
        <v>208</v>
      </c>
      <c r="B187" s="13" t="s">
        <v>462</v>
      </c>
      <c r="C187" s="27">
        <v>25000</v>
      </c>
      <c r="D187" s="24">
        <v>12365.7</v>
      </c>
      <c r="E187" s="25">
        <v>0</v>
      </c>
      <c r="F187" s="26">
        <v>31050</v>
      </c>
    </row>
    <row r="188" spans="1:6" ht="14.25" customHeight="1" x14ac:dyDescent="0.15">
      <c r="A188" s="6" t="s">
        <v>209</v>
      </c>
      <c r="B188" s="6" t="s">
        <v>41</v>
      </c>
      <c r="C188" s="27">
        <v>4443.7700000000004</v>
      </c>
      <c r="D188" s="24">
        <v>0</v>
      </c>
      <c r="E188" s="25">
        <v>0</v>
      </c>
      <c r="F188" s="26">
        <v>5000</v>
      </c>
    </row>
    <row r="189" spans="1:6" ht="14.25" customHeight="1" x14ac:dyDescent="0.15">
      <c r="A189" s="6" t="s">
        <v>210</v>
      </c>
      <c r="B189" s="6" t="s">
        <v>43</v>
      </c>
      <c r="C189" s="27">
        <v>2249.65</v>
      </c>
      <c r="D189" s="24">
        <v>945.88</v>
      </c>
      <c r="E189" s="25">
        <v>0</v>
      </c>
      <c r="F189" s="26">
        <v>2375.33</v>
      </c>
    </row>
    <row r="190" spans="1:6" ht="14.25" customHeight="1" x14ac:dyDescent="0.15">
      <c r="A190" s="6" t="s">
        <v>211</v>
      </c>
      <c r="B190" s="6" t="s">
        <v>45</v>
      </c>
      <c r="C190" s="27">
        <v>3187.61</v>
      </c>
      <c r="D190" s="24">
        <v>154.19</v>
      </c>
      <c r="E190" s="25">
        <v>0</v>
      </c>
      <c r="F190" s="26">
        <v>3958.88</v>
      </c>
    </row>
    <row r="191" spans="1:6" ht="14.25" customHeight="1" x14ac:dyDescent="0.15">
      <c r="A191" s="6" t="s">
        <v>212</v>
      </c>
      <c r="B191" s="6" t="s">
        <v>76</v>
      </c>
      <c r="C191" s="27">
        <v>200</v>
      </c>
      <c r="D191" s="24">
        <v>0</v>
      </c>
      <c r="E191" s="25">
        <v>59400</v>
      </c>
      <c r="F191" s="26">
        <v>0</v>
      </c>
    </row>
    <row r="192" spans="1:6" ht="14.25" customHeight="1" x14ac:dyDescent="0.15">
      <c r="A192" s="6" t="s">
        <v>213</v>
      </c>
      <c r="B192" s="6" t="s">
        <v>61</v>
      </c>
      <c r="C192" s="27">
        <v>126.37</v>
      </c>
      <c r="D192" s="24">
        <v>0</v>
      </c>
      <c r="E192" s="25">
        <v>0</v>
      </c>
      <c r="F192" s="26">
        <v>0</v>
      </c>
    </row>
    <row r="193" spans="1:6" ht="14.25" customHeight="1" x14ac:dyDescent="0.15">
      <c r="A193" s="6" t="s">
        <v>214</v>
      </c>
      <c r="B193" s="6" t="s">
        <v>63</v>
      </c>
      <c r="C193" s="27">
        <v>2768.6</v>
      </c>
      <c r="D193" s="24">
        <v>440.35</v>
      </c>
      <c r="E193" s="25">
        <v>334</v>
      </c>
      <c r="F193" s="26">
        <v>500</v>
      </c>
    </row>
    <row r="194" spans="1:6" ht="14.25" customHeight="1" x14ac:dyDescent="0.15">
      <c r="A194" s="6" t="s">
        <v>215</v>
      </c>
      <c r="B194" s="13" t="s">
        <v>463</v>
      </c>
      <c r="C194" s="27">
        <v>49532.800000000003</v>
      </c>
      <c r="D194" s="24">
        <v>39100.04</v>
      </c>
      <c r="E194" s="25">
        <v>41446.04</v>
      </c>
      <c r="F194" s="26">
        <v>27030</v>
      </c>
    </row>
    <row r="195" spans="1:6" ht="14.25" customHeight="1" x14ac:dyDescent="0.15">
      <c r="A195" s="6" t="s">
        <v>216</v>
      </c>
      <c r="B195" s="6" t="s">
        <v>41</v>
      </c>
      <c r="C195" s="27">
        <v>14348.07</v>
      </c>
      <c r="D195" s="24">
        <v>9395.6</v>
      </c>
      <c r="E195" s="25">
        <v>11560.93</v>
      </c>
      <c r="F195" s="26">
        <v>7407.07</v>
      </c>
    </row>
    <row r="196" spans="1:6" ht="14.25" customHeight="1" x14ac:dyDescent="0.15">
      <c r="A196" s="6" t="s">
        <v>217</v>
      </c>
      <c r="B196" s="6" t="s">
        <v>43</v>
      </c>
      <c r="C196" s="27">
        <v>4858.24</v>
      </c>
      <c r="D196" s="24">
        <v>2991.12</v>
      </c>
      <c r="E196" s="25">
        <v>3335.61</v>
      </c>
      <c r="F196" s="26">
        <v>2067.8000000000002</v>
      </c>
    </row>
    <row r="197" spans="1:6" ht="14.25" customHeight="1" x14ac:dyDescent="0.15">
      <c r="A197" s="6" t="s">
        <v>218</v>
      </c>
      <c r="B197" s="6" t="s">
        <v>45</v>
      </c>
      <c r="C197" s="27">
        <v>6315.44</v>
      </c>
      <c r="D197" s="24">
        <v>5210.67</v>
      </c>
      <c r="E197" s="25">
        <v>5265.48</v>
      </c>
      <c r="F197" s="26">
        <v>3446.33</v>
      </c>
    </row>
    <row r="198" spans="1:6" ht="14.25" customHeight="1" x14ac:dyDescent="0.15">
      <c r="A198" s="6" t="s">
        <v>219</v>
      </c>
      <c r="B198" s="6" t="s">
        <v>76</v>
      </c>
      <c r="C198" s="27">
        <v>0</v>
      </c>
      <c r="D198" s="24">
        <v>0</v>
      </c>
      <c r="E198" s="25">
        <v>0</v>
      </c>
      <c r="F198" s="26">
        <v>0</v>
      </c>
    </row>
    <row r="199" spans="1:6" ht="14.25" customHeight="1" x14ac:dyDescent="0.15">
      <c r="A199" s="6" t="s">
        <v>220</v>
      </c>
      <c r="B199" s="6" t="s">
        <v>61</v>
      </c>
      <c r="C199" s="27">
        <v>250</v>
      </c>
      <c r="D199" s="24">
        <v>0</v>
      </c>
      <c r="E199" s="25">
        <v>0</v>
      </c>
      <c r="F199" s="26">
        <v>0</v>
      </c>
    </row>
    <row r="200" spans="1:6" ht="14.25" customHeight="1" x14ac:dyDescent="0.15">
      <c r="A200" s="6" t="s">
        <v>221</v>
      </c>
      <c r="B200" s="6" t="s">
        <v>65</v>
      </c>
      <c r="C200" s="27">
        <v>0</v>
      </c>
      <c r="D200" s="24">
        <v>0</v>
      </c>
      <c r="E200" s="25">
        <v>0</v>
      </c>
      <c r="F200" s="26">
        <v>0</v>
      </c>
    </row>
    <row r="201" spans="1:6" ht="14.25" customHeight="1" x14ac:dyDescent="0.15">
      <c r="A201" s="6" t="s">
        <v>222</v>
      </c>
      <c r="B201" s="6" t="s">
        <v>67</v>
      </c>
      <c r="C201" s="27">
        <v>100</v>
      </c>
      <c r="D201" s="24">
        <v>925</v>
      </c>
      <c r="E201" s="25">
        <v>375</v>
      </c>
      <c r="F201" s="26">
        <v>500</v>
      </c>
    </row>
    <row r="202" spans="1:6" ht="14.25" customHeight="1" x14ac:dyDescent="0.15">
      <c r="A202" s="6" t="s">
        <v>223</v>
      </c>
      <c r="B202" s="6" t="s">
        <v>381</v>
      </c>
      <c r="C202" s="27">
        <v>98979.9</v>
      </c>
      <c r="D202" s="24">
        <v>104618.03</v>
      </c>
      <c r="E202" s="25">
        <v>107566.93</v>
      </c>
      <c r="F202" s="26">
        <v>111489.5</v>
      </c>
    </row>
    <row r="203" spans="1:6" ht="14.25" customHeight="1" x14ac:dyDescent="0.15">
      <c r="A203" s="6" t="s">
        <v>224</v>
      </c>
      <c r="B203" s="6" t="s">
        <v>225</v>
      </c>
      <c r="C203" s="27">
        <v>0</v>
      </c>
      <c r="D203" s="24">
        <v>2348.44</v>
      </c>
      <c r="E203" s="25">
        <v>0</v>
      </c>
      <c r="F203" s="26">
        <v>0</v>
      </c>
    </row>
    <row r="204" spans="1:6" ht="14.25" customHeight="1" x14ac:dyDescent="0.15">
      <c r="A204" s="6" t="s">
        <v>226</v>
      </c>
      <c r="B204" s="6" t="s">
        <v>170</v>
      </c>
      <c r="C204" s="27">
        <v>531.41999999999996</v>
      </c>
      <c r="D204" s="24">
        <v>1795.32</v>
      </c>
      <c r="E204" s="25">
        <v>2685.95</v>
      </c>
      <c r="F204" s="26">
        <v>4000</v>
      </c>
    </row>
    <row r="205" spans="1:6" ht="14.25" customHeight="1" x14ac:dyDescent="0.15">
      <c r="A205" s="6" t="s">
        <v>227</v>
      </c>
      <c r="B205" s="6" t="s">
        <v>41</v>
      </c>
      <c r="C205" s="27">
        <v>27750.79</v>
      </c>
      <c r="D205" s="24">
        <v>37225.17</v>
      </c>
      <c r="E205" s="25">
        <v>27829.07</v>
      </c>
      <c r="F205" s="26">
        <v>21350</v>
      </c>
    </row>
    <row r="206" spans="1:6" ht="14.25" customHeight="1" x14ac:dyDescent="0.15">
      <c r="A206" s="6" t="s">
        <v>228</v>
      </c>
      <c r="B206" s="6" t="s">
        <v>43</v>
      </c>
      <c r="C206" s="27">
        <v>8961.76</v>
      </c>
      <c r="D206" s="24">
        <v>10246.969999999999</v>
      </c>
      <c r="E206" s="25">
        <v>10424.129999999999</v>
      </c>
      <c r="F206" s="26">
        <v>8528.9500000000007</v>
      </c>
    </row>
    <row r="207" spans="1:6" ht="14.25" customHeight="1" x14ac:dyDescent="0.15">
      <c r="A207" s="6" t="s">
        <v>229</v>
      </c>
      <c r="B207" s="6" t="s">
        <v>45</v>
      </c>
      <c r="C207" s="27">
        <v>12684.61</v>
      </c>
      <c r="D207" s="24">
        <v>12831.89</v>
      </c>
      <c r="E207" s="25">
        <v>13359.16</v>
      </c>
      <c r="F207" s="26">
        <v>14214.91</v>
      </c>
    </row>
    <row r="208" spans="1:6" ht="14.25" customHeight="1" x14ac:dyDescent="0.15">
      <c r="A208" s="6" t="s">
        <v>230</v>
      </c>
      <c r="B208" s="6" t="s">
        <v>127</v>
      </c>
      <c r="C208" s="27">
        <v>0</v>
      </c>
      <c r="D208" s="24">
        <v>307</v>
      </c>
      <c r="E208" s="25">
        <v>240</v>
      </c>
      <c r="F208" s="26">
        <v>300</v>
      </c>
    </row>
    <row r="209" spans="1:6" ht="14.25" customHeight="1" x14ac:dyDescent="0.15">
      <c r="A209" s="6" t="s">
        <v>231</v>
      </c>
      <c r="B209" s="6" t="s">
        <v>78</v>
      </c>
      <c r="C209" s="27">
        <v>0</v>
      </c>
      <c r="D209" s="24">
        <v>0</v>
      </c>
      <c r="E209" s="25">
        <v>0</v>
      </c>
      <c r="F209" s="26">
        <v>0</v>
      </c>
    </row>
    <row r="210" spans="1:6" ht="14.25" customHeight="1" x14ac:dyDescent="0.15">
      <c r="A210" s="6" t="s">
        <v>232</v>
      </c>
      <c r="B210" s="6" t="s">
        <v>61</v>
      </c>
      <c r="C210" s="27">
        <v>280.27999999999997</v>
      </c>
      <c r="D210" s="24">
        <v>0</v>
      </c>
      <c r="E210" s="25">
        <v>278.35000000000002</v>
      </c>
      <c r="F210" s="26">
        <v>300</v>
      </c>
    </row>
    <row r="211" spans="1:6" ht="14.25" customHeight="1" x14ac:dyDescent="0.15">
      <c r="A211" s="6" t="s">
        <v>233</v>
      </c>
      <c r="B211" s="6" t="s">
        <v>63</v>
      </c>
      <c r="C211" s="27">
        <v>1631.72</v>
      </c>
      <c r="D211" s="24">
        <v>743.1</v>
      </c>
      <c r="E211" s="25">
        <v>2308.21</v>
      </c>
      <c r="F211" s="26">
        <v>3000</v>
      </c>
    </row>
    <row r="212" spans="1:6" ht="14.25" customHeight="1" x14ac:dyDescent="0.15">
      <c r="A212" s="6" t="s">
        <v>234</v>
      </c>
      <c r="B212" s="6" t="s">
        <v>201</v>
      </c>
      <c r="C212" s="27">
        <v>0</v>
      </c>
      <c r="D212" s="24">
        <v>0</v>
      </c>
      <c r="E212" s="25">
        <v>0</v>
      </c>
      <c r="F212" s="26">
        <v>0</v>
      </c>
    </row>
    <row r="213" spans="1:6" ht="14.25" customHeight="1" x14ac:dyDescent="0.15">
      <c r="A213" s="6" t="s">
        <v>235</v>
      </c>
      <c r="B213" s="6" t="s">
        <v>176</v>
      </c>
      <c r="C213" s="27">
        <v>5975</v>
      </c>
      <c r="D213" s="24">
        <v>0</v>
      </c>
      <c r="E213" s="25">
        <v>0</v>
      </c>
      <c r="F213" s="26">
        <v>2000</v>
      </c>
    </row>
    <row r="214" spans="1:6" ht="14.25" customHeight="1" x14ac:dyDescent="0.15">
      <c r="A214" s="6" t="s">
        <v>236</v>
      </c>
      <c r="B214" s="6" t="s">
        <v>178</v>
      </c>
      <c r="C214" s="27">
        <v>0</v>
      </c>
      <c r="D214" s="24">
        <v>0</v>
      </c>
      <c r="E214" s="25">
        <v>0</v>
      </c>
      <c r="F214" s="26">
        <v>0</v>
      </c>
    </row>
    <row r="215" spans="1:6" ht="14.25" customHeight="1" x14ac:dyDescent="0.15">
      <c r="A215" s="6" t="s">
        <v>237</v>
      </c>
      <c r="B215" s="6" t="s">
        <v>180</v>
      </c>
      <c r="C215" s="27">
        <v>500</v>
      </c>
      <c r="D215" s="24">
        <v>565.9</v>
      </c>
      <c r="E215" s="25">
        <v>500</v>
      </c>
      <c r="F215" s="26">
        <v>500</v>
      </c>
    </row>
    <row r="216" spans="1:6" ht="14.25" customHeight="1" x14ac:dyDescent="0.15">
      <c r="A216" s="6" t="s">
        <v>238</v>
      </c>
      <c r="B216" s="6" t="s">
        <v>182</v>
      </c>
      <c r="C216" s="27">
        <v>0</v>
      </c>
      <c r="D216" s="24">
        <v>42</v>
      </c>
      <c r="E216" s="25">
        <v>45</v>
      </c>
      <c r="F216" s="26">
        <v>250</v>
      </c>
    </row>
    <row r="217" spans="1:6" ht="14.25" customHeight="1" x14ac:dyDescent="0.15">
      <c r="A217" s="6" t="s">
        <v>239</v>
      </c>
      <c r="B217" s="6" t="s">
        <v>65</v>
      </c>
      <c r="C217" s="27">
        <v>0</v>
      </c>
      <c r="D217" s="24">
        <v>0</v>
      </c>
      <c r="E217" s="25">
        <v>0</v>
      </c>
      <c r="F217" s="26">
        <v>0</v>
      </c>
    </row>
    <row r="218" spans="1:6" ht="14.25" customHeight="1" x14ac:dyDescent="0.15">
      <c r="A218" s="6" t="s">
        <v>240</v>
      </c>
      <c r="B218" s="13" t="s">
        <v>463</v>
      </c>
      <c r="C218" s="27">
        <v>19382.400000000001</v>
      </c>
      <c r="D218" s="24">
        <v>15299.99</v>
      </c>
      <c r="E218" s="25">
        <v>16217.99</v>
      </c>
      <c r="F218" s="26">
        <v>27030</v>
      </c>
    </row>
    <row r="219" spans="1:6" ht="14.25" customHeight="1" x14ac:dyDescent="0.15">
      <c r="A219" s="6" t="s">
        <v>241</v>
      </c>
      <c r="B219" s="6" t="s">
        <v>41</v>
      </c>
      <c r="C219" s="27">
        <v>5495.65</v>
      </c>
      <c r="D219" s="24">
        <v>15951.6</v>
      </c>
      <c r="E219" s="25">
        <v>16798.919999999998</v>
      </c>
      <c r="F219" s="26">
        <v>7407.07</v>
      </c>
    </row>
    <row r="220" spans="1:6" ht="14.25" customHeight="1" x14ac:dyDescent="0.15">
      <c r="A220" s="6" t="s">
        <v>242</v>
      </c>
      <c r="B220" s="6" t="s">
        <v>43</v>
      </c>
      <c r="C220" s="27">
        <v>1901.2</v>
      </c>
      <c r="D220" s="24">
        <v>2109.3200000000002</v>
      </c>
      <c r="E220" s="25">
        <v>2244.4699999999998</v>
      </c>
      <c r="F220" s="26">
        <v>2067.8000000000002</v>
      </c>
    </row>
    <row r="221" spans="1:6" ht="14.25" customHeight="1" x14ac:dyDescent="0.15">
      <c r="A221" s="6" t="s">
        <v>243</v>
      </c>
      <c r="B221" s="6" t="s">
        <v>45</v>
      </c>
      <c r="C221" s="27">
        <v>2471.1999999999998</v>
      </c>
      <c r="D221" s="24">
        <v>2038.92</v>
      </c>
      <c r="E221" s="25">
        <v>2060.4699999999998</v>
      </c>
      <c r="F221" s="26">
        <v>3446.33</v>
      </c>
    </row>
    <row r="222" spans="1:6" ht="14.25" customHeight="1" x14ac:dyDescent="0.15">
      <c r="A222" s="6" t="s">
        <v>244</v>
      </c>
      <c r="B222" s="6" t="s">
        <v>67</v>
      </c>
      <c r="C222" s="27">
        <v>0</v>
      </c>
      <c r="D222" s="24">
        <v>1004</v>
      </c>
      <c r="E222" s="25">
        <v>0</v>
      </c>
      <c r="F222" s="26">
        <v>0</v>
      </c>
    </row>
    <row r="223" spans="1:6" ht="14.25" customHeight="1" x14ac:dyDescent="0.15">
      <c r="A223" s="6" t="s">
        <v>245</v>
      </c>
      <c r="B223" s="13" t="s">
        <v>382</v>
      </c>
      <c r="C223" s="27">
        <v>173151.45</v>
      </c>
      <c r="D223" s="24">
        <v>165720.68</v>
      </c>
      <c r="E223" s="25">
        <v>164223.51</v>
      </c>
      <c r="F223" s="26">
        <v>175190.81</v>
      </c>
    </row>
    <row r="224" spans="1:6" ht="14.25" customHeight="1" x14ac:dyDescent="0.15">
      <c r="A224" s="6" t="s">
        <v>383</v>
      </c>
      <c r="B224" s="6" t="s">
        <v>191</v>
      </c>
      <c r="C224" s="27">
        <v>5526</v>
      </c>
      <c r="D224" s="24">
        <v>0</v>
      </c>
      <c r="E224" s="25">
        <v>560.15</v>
      </c>
      <c r="F224" s="26">
        <v>0</v>
      </c>
    </row>
    <row r="225" spans="1:6" ht="14.25" customHeight="1" x14ac:dyDescent="0.15">
      <c r="A225" s="6" t="s">
        <v>246</v>
      </c>
      <c r="B225" s="6" t="s">
        <v>170</v>
      </c>
      <c r="C225" s="27">
        <v>5343.51</v>
      </c>
      <c r="D225" s="24">
        <v>3479.08</v>
      </c>
      <c r="E225" s="25">
        <v>11546.63</v>
      </c>
      <c r="F225" s="26">
        <v>8000</v>
      </c>
    </row>
    <row r="226" spans="1:6" ht="14.25" customHeight="1" x14ac:dyDescent="0.15">
      <c r="A226" s="6" t="s">
        <v>247</v>
      </c>
      <c r="B226" s="6" t="s">
        <v>41</v>
      </c>
      <c r="C226" s="27">
        <v>13850.96</v>
      </c>
      <c r="D226" s="24">
        <v>14603.08</v>
      </c>
      <c r="E226" s="25">
        <v>4176.34</v>
      </c>
      <c r="F226" s="26">
        <v>37200</v>
      </c>
    </row>
    <row r="227" spans="1:6" ht="14.25" customHeight="1" x14ac:dyDescent="0.15">
      <c r="A227" s="6" t="s">
        <v>248</v>
      </c>
      <c r="B227" s="6" t="s">
        <v>43</v>
      </c>
      <c r="C227" s="27">
        <v>14077.28</v>
      </c>
      <c r="D227" s="24">
        <v>13691.61</v>
      </c>
      <c r="E227" s="25">
        <v>9886.2800000000007</v>
      </c>
      <c r="F227" s="26">
        <v>13402.1</v>
      </c>
    </row>
    <row r="228" spans="1:6" ht="14.25" customHeight="1" x14ac:dyDescent="0.15">
      <c r="A228" s="6" t="s">
        <v>249</v>
      </c>
      <c r="B228" s="6" t="s">
        <v>45</v>
      </c>
      <c r="C228" s="27">
        <v>19965.849999999999</v>
      </c>
      <c r="D228" s="24">
        <v>20696.63</v>
      </c>
      <c r="E228" s="25">
        <v>20658.8</v>
      </c>
      <c r="F228" s="26">
        <v>22336.82</v>
      </c>
    </row>
    <row r="229" spans="1:6" ht="14.25" customHeight="1" x14ac:dyDescent="0.15">
      <c r="A229" s="6" t="s">
        <v>250</v>
      </c>
      <c r="B229" s="6" t="s">
        <v>127</v>
      </c>
      <c r="C229" s="27">
        <v>120</v>
      </c>
      <c r="D229" s="24">
        <v>4640.21</v>
      </c>
      <c r="E229" s="25">
        <v>3205.85</v>
      </c>
      <c r="F229" s="26">
        <v>8000</v>
      </c>
    </row>
    <row r="230" spans="1:6" ht="14.25" customHeight="1" x14ac:dyDescent="0.15">
      <c r="A230" s="6" t="s">
        <v>251</v>
      </c>
      <c r="B230" s="6" t="s">
        <v>252</v>
      </c>
      <c r="C230" s="27">
        <v>5975</v>
      </c>
      <c r="D230" s="24">
        <v>4418.3999999999996</v>
      </c>
      <c r="E230" s="25">
        <v>38355</v>
      </c>
      <c r="F230" s="26">
        <v>7000</v>
      </c>
    </row>
    <row r="231" spans="1:6" ht="14.25" customHeight="1" x14ac:dyDescent="0.15">
      <c r="A231" s="6" t="s">
        <v>253</v>
      </c>
      <c r="B231" s="6" t="s">
        <v>117</v>
      </c>
      <c r="C231" s="27">
        <v>0</v>
      </c>
      <c r="D231" s="24">
        <v>0</v>
      </c>
      <c r="E231" s="25">
        <v>0</v>
      </c>
      <c r="F231" s="26">
        <v>0</v>
      </c>
    </row>
    <row r="232" spans="1:6" ht="14.25" customHeight="1" x14ac:dyDescent="0.15">
      <c r="A232" s="6" t="s">
        <v>254</v>
      </c>
      <c r="B232" s="6" t="s">
        <v>255</v>
      </c>
      <c r="C232" s="27">
        <v>0</v>
      </c>
      <c r="D232" s="24">
        <v>0</v>
      </c>
      <c r="E232" s="25">
        <v>0</v>
      </c>
      <c r="F232" s="26">
        <v>0</v>
      </c>
    </row>
    <row r="233" spans="1:6" ht="14.25" customHeight="1" x14ac:dyDescent="0.15">
      <c r="A233" s="6" t="s">
        <v>256</v>
      </c>
      <c r="B233" s="6" t="s">
        <v>78</v>
      </c>
      <c r="C233" s="27">
        <v>0</v>
      </c>
      <c r="D233" s="24">
        <v>0</v>
      </c>
      <c r="E233" s="25">
        <v>2.04</v>
      </c>
      <c r="F233" s="26">
        <v>0</v>
      </c>
    </row>
    <row r="234" spans="1:6" ht="14.25" customHeight="1" x14ac:dyDescent="0.15">
      <c r="A234" s="6" t="s">
        <v>257</v>
      </c>
      <c r="B234" s="6" t="s">
        <v>61</v>
      </c>
      <c r="C234" s="27">
        <v>567.13</v>
      </c>
      <c r="D234" s="24">
        <v>125</v>
      </c>
      <c r="E234" s="25">
        <v>0</v>
      </c>
      <c r="F234" s="26">
        <v>0</v>
      </c>
    </row>
    <row r="235" spans="1:6" ht="14.25" customHeight="1" x14ac:dyDescent="0.15">
      <c r="A235" s="6" t="s">
        <v>258</v>
      </c>
      <c r="B235" s="6" t="s">
        <v>63</v>
      </c>
      <c r="C235" s="27">
        <v>6380.45</v>
      </c>
      <c r="D235" s="24">
        <v>6711.55</v>
      </c>
      <c r="E235" s="25">
        <v>8211.9500000000007</v>
      </c>
      <c r="F235" s="26">
        <v>7000</v>
      </c>
    </row>
    <row r="236" spans="1:6" ht="14.25" customHeight="1" x14ac:dyDescent="0.15">
      <c r="A236" s="6" t="s">
        <v>259</v>
      </c>
      <c r="B236" s="6" t="s">
        <v>201</v>
      </c>
      <c r="C236" s="27">
        <v>36.950000000000003</v>
      </c>
      <c r="D236" s="24">
        <v>150</v>
      </c>
      <c r="E236" s="25">
        <v>0</v>
      </c>
      <c r="F236" s="26">
        <v>0</v>
      </c>
    </row>
    <row r="237" spans="1:6" ht="14.25" customHeight="1" x14ac:dyDescent="0.15">
      <c r="A237" s="6" t="s">
        <v>260</v>
      </c>
      <c r="B237" s="6" t="s">
        <v>261</v>
      </c>
      <c r="C237" s="27">
        <v>0</v>
      </c>
      <c r="D237" s="24">
        <v>0</v>
      </c>
      <c r="E237" s="25">
        <v>0</v>
      </c>
      <c r="F237" s="26">
        <v>0</v>
      </c>
    </row>
    <row r="238" spans="1:6" ht="14.25" customHeight="1" x14ac:dyDescent="0.15">
      <c r="A238" s="6" t="s">
        <v>262</v>
      </c>
      <c r="B238" s="6" t="s">
        <v>176</v>
      </c>
      <c r="C238" s="27">
        <v>6131.09</v>
      </c>
      <c r="D238" s="24">
        <v>1131.8599999999999</v>
      </c>
      <c r="E238" s="25">
        <v>1821.09</v>
      </c>
      <c r="F238" s="26">
        <v>5000</v>
      </c>
    </row>
    <row r="239" spans="1:6" ht="14.25" customHeight="1" x14ac:dyDescent="0.15">
      <c r="A239" s="6" t="s">
        <v>263</v>
      </c>
      <c r="B239" s="6" t="s">
        <v>178</v>
      </c>
      <c r="C239" s="27">
        <v>0</v>
      </c>
      <c r="D239" s="24">
        <v>0</v>
      </c>
      <c r="E239" s="25">
        <v>0</v>
      </c>
      <c r="F239" s="26">
        <v>0</v>
      </c>
    </row>
    <row r="240" spans="1:6" ht="14.25" customHeight="1" x14ac:dyDescent="0.15">
      <c r="A240" s="6" t="s">
        <v>264</v>
      </c>
      <c r="B240" s="6" t="s">
        <v>180</v>
      </c>
      <c r="C240" s="27">
        <v>1500</v>
      </c>
      <c r="D240" s="24">
        <v>1464.94</v>
      </c>
      <c r="E240" s="25">
        <v>1498.95</v>
      </c>
      <c r="F240" s="26">
        <v>1000</v>
      </c>
    </row>
    <row r="241" spans="1:6" ht="14.25" customHeight="1" x14ac:dyDescent="0.15">
      <c r="A241" s="6" t="s">
        <v>265</v>
      </c>
      <c r="B241" s="6" t="s">
        <v>182</v>
      </c>
      <c r="C241" s="27">
        <v>304.33999999999997</v>
      </c>
      <c r="D241" s="24">
        <v>247.03</v>
      </c>
      <c r="E241" s="25">
        <v>111.04</v>
      </c>
      <c r="F241" s="26">
        <v>200</v>
      </c>
    </row>
    <row r="242" spans="1:6" ht="14.25" customHeight="1" x14ac:dyDescent="0.15">
      <c r="A242" s="6" t="s">
        <v>266</v>
      </c>
      <c r="B242" s="6" t="s">
        <v>65</v>
      </c>
      <c r="C242" s="27">
        <v>0</v>
      </c>
      <c r="D242" s="24">
        <v>39</v>
      </c>
      <c r="E242" s="25">
        <v>0</v>
      </c>
      <c r="F242" s="26">
        <v>0</v>
      </c>
    </row>
    <row r="243" spans="1:6" ht="14.25" customHeight="1" x14ac:dyDescent="0.15">
      <c r="A243" s="6" t="s">
        <v>267</v>
      </c>
      <c r="B243" s="13" t="s">
        <v>463</v>
      </c>
      <c r="C243" s="27">
        <v>33380.800000000003</v>
      </c>
      <c r="D243" s="24">
        <v>26350.05</v>
      </c>
      <c r="E243" s="25">
        <v>27930.94</v>
      </c>
      <c r="F243" s="42">
        <v>27030</v>
      </c>
    </row>
    <row r="244" spans="1:6" ht="14.25" customHeight="1" x14ac:dyDescent="0.15">
      <c r="A244" s="6" t="s">
        <v>268</v>
      </c>
      <c r="B244" s="6" t="s">
        <v>41</v>
      </c>
      <c r="C244" s="27">
        <v>9464.65</v>
      </c>
      <c r="D244" s="24">
        <v>6331.8</v>
      </c>
      <c r="E244" s="25">
        <v>7790.88</v>
      </c>
      <c r="F244" s="43">
        <v>7407.07</v>
      </c>
    </row>
    <row r="245" spans="1:6" ht="14.25" customHeight="1" x14ac:dyDescent="0.15">
      <c r="A245" s="6" t="s">
        <v>269</v>
      </c>
      <c r="B245" s="6" t="s">
        <v>43</v>
      </c>
      <c r="C245" s="27">
        <v>3273.92</v>
      </c>
      <c r="D245" s="24">
        <v>2015.76</v>
      </c>
      <c r="E245" s="25">
        <v>2247.7199999999998</v>
      </c>
      <c r="F245" s="43">
        <v>2067.8000000000002</v>
      </c>
    </row>
    <row r="246" spans="1:6" ht="14.25" customHeight="1" x14ac:dyDescent="0.15">
      <c r="A246" s="6" t="s">
        <v>270</v>
      </c>
      <c r="B246" s="6" t="s">
        <v>45</v>
      </c>
      <c r="C246" s="27">
        <v>4256.24</v>
      </c>
      <c r="D246" s="24">
        <v>3511.42</v>
      </c>
      <c r="E246" s="25">
        <v>3548.49</v>
      </c>
      <c r="F246" s="43">
        <v>3446.33</v>
      </c>
    </row>
    <row r="247" spans="1:6" ht="14.25" customHeight="1" x14ac:dyDescent="0.15">
      <c r="A247" s="6" t="s">
        <v>384</v>
      </c>
      <c r="B247" s="6" t="s">
        <v>76</v>
      </c>
      <c r="C247" s="27">
        <v>150</v>
      </c>
      <c r="D247" s="24">
        <v>0</v>
      </c>
      <c r="E247" s="25">
        <v>0</v>
      </c>
      <c r="F247" s="26">
        <v>0</v>
      </c>
    </row>
    <row r="248" spans="1:6" ht="14.25" customHeight="1" x14ac:dyDescent="0.15">
      <c r="A248" s="6" t="s">
        <v>271</v>
      </c>
      <c r="B248" s="6" t="s">
        <v>61</v>
      </c>
      <c r="C248" s="27">
        <v>100</v>
      </c>
      <c r="D248" s="24">
        <v>0</v>
      </c>
      <c r="E248" s="25">
        <v>0</v>
      </c>
      <c r="F248" s="26">
        <v>0</v>
      </c>
    </row>
    <row r="249" spans="1:6" ht="14.25" customHeight="1" x14ac:dyDescent="0.15">
      <c r="A249" s="6" t="s">
        <v>272</v>
      </c>
      <c r="B249" s="6" t="s">
        <v>65</v>
      </c>
      <c r="C249" s="27">
        <v>0</v>
      </c>
      <c r="D249" s="24">
        <v>20</v>
      </c>
      <c r="E249" s="25">
        <v>1242.1600000000001</v>
      </c>
      <c r="F249" s="26">
        <v>250</v>
      </c>
    </row>
    <row r="250" spans="1:6" ht="14.25" customHeight="1" x14ac:dyDescent="0.15">
      <c r="A250" s="6" t="s">
        <v>273</v>
      </c>
      <c r="B250" s="6" t="s">
        <v>67</v>
      </c>
      <c r="C250" s="27">
        <v>471.95</v>
      </c>
      <c r="D250" s="24">
        <v>0</v>
      </c>
      <c r="E250" s="25">
        <v>150</v>
      </c>
      <c r="F250" s="26">
        <v>800</v>
      </c>
    </row>
    <row r="251" spans="1:6" ht="14.25" customHeight="1" x14ac:dyDescent="0.15">
      <c r="A251" s="6" t="s">
        <v>274</v>
      </c>
      <c r="B251" s="13" t="s">
        <v>464</v>
      </c>
      <c r="C251" s="27">
        <v>50193.34</v>
      </c>
      <c r="D251" s="24">
        <v>52400.72</v>
      </c>
      <c r="E251" s="25">
        <v>54949.51</v>
      </c>
      <c r="F251" s="26">
        <v>57570.35</v>
      </c>
    </row>
    <row r="252" spans="1:6" ht="14.25" customHeight="1" x14ac:dyDescent="0.15">
      <c r="A252" s="6" t="s">
        <v>275</v>
      </c>
      <c r="B252" s="6" t="s">
        <v>170</v>
      </c>
      <c r="C252" s="27">
        <v>1176.1600000000001</v>
      </c>
      <c r="D252" s="24">
        <v>1980.94</v>
      </c>
      <c r="E252" s="25">
        <v>1793.82</v>
      </c>
      <c r="F252" s="26">
        <v>2000</v>
      </c>
    </row>
    <row r="253" spans="1:6" ht="14.25" customHeight="1" x14ac:dyDescent="0.15">
      <c r="A253" s="6" t="s">
        <v>276</v>
      </c>
      <c r="B253" s="6" t="s">
        <v>41</v>
      </c>
      <c r="C253" s="27">
        <v>8894.0400000000009</v>
      </c>
      <c r="D253" s="24">
        <v>12367.88</v>
      </c>
      <c r="E253" s="25">
        <v>12724.85</v>
      </c>
      <c r="F253" s="26">
        <v>10115</v>
      </c>
    </row>
    <row r="254" spans="1:6" ht="14.25" customHeight="1" x14ac:dyDescent="0.15">
      <c r="A254" s="6" t="s">
        <v>277</v>
      </c>
      <c r="B254" s="6" t="s">
        <v>43</v>
      </c>
      <c r="C254" s="27">
        <v>4604.1400000000003</v>
      </c>
      <c r="D254" s="24">
        <v>5099.1099999999997</v>
      </c>
      <c r="E254" s="25">
        <v>5279.96</v>
      </c>
      <c r="F254" s="26">
        <v>4404.13</v>
      </c>
    </row>
    <row r="255" spans="1:6" ht="14.25" customHeight="1" x14ac:dyDescent="0.15">
      <c r="A255" s="6" t="s">
        <v>278</v>
      </c>
      <c r="B255" s="6" t="s">
        <v>45</v>
      </c>
      <c r="C255" s="27">
        <v>6398.61</v>
      </c>
      <c r="D255" s="24">
        <v>6575.29</v>
      </c>
      <c r="E255" s="25">
        <v>6957.64</v>
      </c>
      <c r="F255" s="26">
        <v>7340.22</v>
      </c>
    </row>
    <row r="256" spans="1:6" ht="14.25" customHeight="1" x14ac:dyDescent="0.15">
      <c r="A256" s="6" t="s">
        <v>279</v>
      </c>
      <c r="B256" s="6" t="s">
        <v>76</v>
      </c>
      <c r="C256" s="27">
        <v>262</v>
      </c>
      <c r="D256" s="24">
        <v>0</v>
      </c>
      <c r="E256" s="25">
        <v>0</v>
      </c>
      <c r="F256" s="26">
        <v>0</v>
      </c>
    </row>
    <row r="257" spans="1:6" ht="14.25" customHeight="1" x14ac:dyDescent="0.15">
      <c r="A257" s="6" t="s">
        <v>280</v>
      </c>
      <c r="B257" s="6" t="s">
        <v>96</v>
      </c>
      <c r="C257" s="27">
        <v>0</v>
      </c>
      <c r="D257" s="24">
        <v>0</v>
      </c>
      <c r="E257" s="25">
        <v>0</v>
      </c>
      <c r="F257" s="26">
        <v>0</v>
      </c>
    </row>
    <row r="258" spans="1:6" ht="14.25" customHeight="1" x14ac:dyDescent="0.15">
      <c r="A258" s="6" t="s">
        <v>281</v>
      </c>
      <c r="B258" s="6" t="s">
        <v>78</v>
      </c>
      <c r="C258" s="27">
        <v>0</v>
      </c>
      <c r="D258" s="24">
        <v>0</v>
      </c>
      <c r="E258" s="25">
        <v>0</v>
      </c>
      <c r="F258" s="26">
        <v>0</v>
      </c>
    </row>
    <row r="259" spans="1:6" ht="14.25" customHeight="1" x14ac:dyDescent="0.15">
      <c r="A259" s="6" t="s">
        <v>282</v>
      </c>
      <c r="B259" s="6" t="s">
        <v>61</v>
      </c>
      <c r="C259" s="27">
        <v>1319.7</v>
      </c>
      <c r="D259" s="24">
        <v>0</v>
      </c>
      <c r="E259" s="25">
        <v>0</v>
      </c>
      <c r="F259" s="26">
        <v>0</v>
      </c>
    </row>
    <row r="260" spans="1:6" ht="14.25" customHeight="1" x14ac:dyDescent="0.15">
      <c r="A260" s="6" t="s">
        <v>283</v>
      </c>
      <c r="B260" s="6" t="s">
        <v>63</v>
      </c>
      <c r="C260" s="27">
        <v>6812.63</v>
      </c>
      <c r="D260" s="24">
        <v>5554.81</v>
      </c>
      <c r="E260" s="25">
        <v>6214.04</v>
      </c>
      <c r="F260" s="26">
        <v>6500</v>
      </c>
    </row>
    <row r="261" spans="1:6" ht="14.25" customHeight="1" x14ac:dyDescent="0.15">
      <c r="A261" s="6" t="s">
        <v>284</v>
      </c>
      <c r="B261" s="6" t="s">
        <v>201</v>
      </c>
      <c r="C261" s="27">
        <v>0</v>
      </c>
      <c r="D261" s="24">
        <v>0</v>
      </c>
      <c r="E261" s="25">
        <v>0</v>
      </c>
      <c r="F261" s="26">
        <v>0</v>
      </c>
    </row>
    <row r="262" spans="1:6" ht="14.25" customHeight="1" x14ac:dyDescent="0.15">
      <c r="A262" s="6" t="s">
        <v>285</v>
      </c>
      <c r="B262" s="6" t="s">
        <v>176</v>
      </c>
      <c r="C262" s="27">
        <v>150.86000000000001</v>
      </c>
      <c r="D262" s="24">
        <v>0</v>
      </c>
      <c r="E262" s="25">
        <v>0</v>
      </c>
      <c r="F262" s="26">
        <v>0</v>
      </c>
    </row>
    <row r="263" spans="1:6" ht="14.25" customHeight="1" x14ac:dyDescent="0.15">
      <c r="A263" s="6" t="s">
        <v>286</v>
      </c>
      <c r="B263" s="6" t="s">
        <v>65</v>
      </c>
      <c r="C263" s="27">
        <v>0</v>
      </c>
      <c r="D263" s="24">
        <v>300</v>
      </c>
      <c r="E263" s="25">
        <v>309.10000000000002</v>
      </c>
      <c r="F263" s="26">
        <v>500</v>
      </c>
    </row>
    <row r="264" spans="1:6" ht="14.25" customHeight="1" x14ac:dyDescent="0.15">
      <c r="A264" s="6" t="s">
        <v>287</v>
      </c>
      <c r="B264" s="6" t="s">
        <v>431</v>
      </c>
      <c r="C264" s="27">
        <v>0</v>
      </c>
      <c r="D264" s="24">
        <v>1107.3599999999999</v>
      </c>
      <c r="E264" s="25">
        <v>0</v>
      </c>
      <c r="F264" s="26">
        <v>0</v>
      </c>
    </row>
    <row r="265" spans="1:6" ht="14.25" customHeight="1" x14ac:dyDescent="0.15">
      <c r="A265" s="6" t="s">
        <v>430</v>
      </c>
      <c r="B265" s="6" t="s">
        <v>432</v>
      </c>
      <c r="C265" s="27">
        <v>0</v>
      </c>
      <c r="D265" s="24">
        <v>0</v>
      </c>
      <c r="E265" s="25"/>
      <c r="F265" s="26">
        <v>0</v>
      </c>
    </row>
    <row r="266" spans="1:6" ht="14.25" customHeight="1" x14ac:dyDescent="0.15">
      <c r="A266" s="6" t="s">
        <v>288</v>
      </c>
      <c r="B266" s="6" t="s">
        <v>43</v>
      </c>
      <c r="C266" s="27">
        <v>0</v>
      </c>
      <c r="D266" s="24">
        <v>11.48</v>
      </c>
      <c r="E266" s="25">
        <v>0</v>
      </c>
      <c r="F266" s="26">
        <v>0</v>
      </c>
    </row>
    <row r="267" spans="1:6" ht="14.25" customHeight="1" x14ac:dyDescent="0.15">
      <c r="A267" s="6" t="s">
        <v>289</v>
      </c>
      <c r="B267" s="6" t="s">
        <v>290</v>
      </c>
      <c r="C267" s="27">
        <v>0</v>
      </c>
      <c r="D267" s="24">
        <v>84</v>
      </c>
      <c r="E267" s="25">
        <v>0</v>
      </c>
      <c r="F267" s="26">
        <v>0</v>
      </c>
    </row>
    <row r="268" spans="1:6" ht="14.25" customHeight="1" x14ac:dyDescent="0.15">
      <c r="A268" s="6" t="s">
        <v>291</v>
      </c>
      <c r="B268" s="13" t="s">
        <v>469</v>
      </c>
      <c r="C268" s="27">
        <v>71042.94</v>
      </c>
      <c r="D268" s="24">
        <v>75654.2</v>
      </c>
      <c r="E268" s="25">
        <v>79384.2</v>
      </c>
      <c r="F268" s="26">
        <v>81034.2</v>
      </c>
    </row>
    <row r="269" spans="1:6" ht="14.25" customHeight="1" x14ac:dyDescent="0.15">
      <c r="A269" s="6" t="s">
        <v>292</v>
      </c>
      <c r="B269" s="6" t="s">
        <v>170</v>
      </c>
      <c r="C269" s="27">
        <v>625.20000000000005</v>
      </c>
      <c r="D269" s="24">
        <v>1192.5</v>
      </c>
      <c r="E269" s="25">
        <v>271.17</v>
      </c>
      <c r="F269" s="26">
        <v>1500</v>
      </c>
    </row>
    <row r="270" spans="1:6" ht="14.25" customHeight="1" x14ac:dyDescent="0.15">
      <c r="A270" s="6" t="s">
        <v>293</v>
      </c>
      <c r="B270" s="6" t="s">
        <v>41</v>
      </c>
      <c r="C270" s="27">
        <v>8921.06</v>
      </c>
      <c r="D270" s="24">
        <v>12383.96</v>
      </c>
      <c r="E270" s="25">
        <v>12876.25</v>
      </c>
      <c r="F270" s="26">
        <v>10000</v>
      </c>
    </row>
    <row r="271" spans="1:6" ht="14.25" customHeight="1" x14ac:dyDescent="0.15">
      <c r="A271" s="6" t="s">
        <v>294</v>
      </c>
      <c r="B271" s="6" t="s">
        <v>43</v>
      </c>
      <c r="C271" s="27">
        <v>6157.12</v>
      </c>
      <c r="D271" s="24">
        <v>6817.95</v>
      </c>
      <c r="E271" s="25">
        <v>7032.79</v>
      </c>
      <c r="F271" s="26">
        <v>6199.12</v>
      </c>
    </row>
    <row r="272" spans="1:6" ht="14.25" customHeight="1" x14ac:dyDescent="0.15">
      <c r="A272" s="6" t="s">
        <v>295</v>
      </c>
      <c r="B272" s="6" t="s">
        <v>45</v>
      </c>
      <c r="C272" s="27">
        <v>9057.91</v>
      </c>
      <c r="D272" s="24">
        <v>10135.82</v>
      </c>
      <c r="E272" s="25">
        <v>10569.45</v>
      </c>
      <c r="F272" s="26">
        <v>10331.86</v>
      </c>
    </row>
    <row r="273" spans="1:6" ht="14.25" customHeight="1" x14ac:dyDescent="0.15">
      <c r="A273" s="6" t="s">
        <v>296</v>
      </c>
      <c r="B273" s="6" t="s">
        <v>76</v>
      </c>
      <c r="C273" s="27">
        <v>150</v>
      </c>
      <c r="D273" s="24">
        <v>0</v>
      </c>
      <c r="E273" s="25">
        <v>75</v>
      </c>
      <c r="F273" s="26">
        <v>200</v>
      </c>
    </row>
    <row r="274" spans="1:6" ht="14.25" customHeight="1" x14ac:dyDescent="0.15">
      <c r="A274" s="6" t="s">
        <v>297</v>
      </c>
      <c r="B274" s="6" t="s">
        <v>96</v>
      </c>
      <c r="C274" s="27">
        <v>0</v>
      </c>
      <c r="D274" s="24">
        <v>0</v>
      </c>
      <c r="E274" s="25">
        <v>0</v>
      </c>
      <c r="F274" s="26">
        <v>500</v>
      </c>
    </row>
    <row r="275" spans="1:6" ht="14.25" customHeight="1" x14ac:dyDescent="0.15">
      <c r="A275" s="6" t="s">
        <v>298</v>
      </c>
      <c r="B275" s="6" t="s">
        <v>61</v>
      </c>
      <c r="C275" s="27">
        <v>250</v>
      </c>
      <c r="D275" s="24">
        <v>1661.5</v>
      </c>
      <c r="E275" s="25">
        <v>842.62</v>
      </c>
      <c r="F275" s="26">
        <v>1700</v>
      </c>
    </row>
    <row r="276" spans="1:6" ht="14.25" customHeight="1" x14ac:dyDescent="0.15">
      <c r="A276" s="6" t="s">
        <v>299</v>
      </c>
      <c r="B276" s="6" t="s">
        <v>63</v>
      </c>
      <c r="C276" s="27">
        <v>2049.62</v>
      </c>
      <c r="D276" s="24">
        <v>2114.0300000000002</v>
      </c>
      <c r="E276" s="25">
        <v>207.92</v>
      </c>
      <c r="F276" s="26">
        <v>1500</v>
      </c>
    </row>
    <row r="277" spans="1:6" ht="14.25" customHeight="1" x14ac:dyDescent="0.15">
      <c r="A277" s="6" t="s">
        <v>300</v>
      </c>
      <c r="B277" s="6" t="s">
        <v>176</v>
      </c>
      <c r="C277" s="27">
        <v>0</v>
      </c>
      <c r="D277" s="24">
        <v>0</v>
      </c>
      <c r="E277" s="25">
        <v>0</v>
      </c>
      <c r="F277" s="26">
        <v>0</v>
      </c>
    </row>
    <row r="278" spans="1:6" ht="14.25" customHeight="1" x14ac:dyDescent="0.15">
      <c r="A278" s="6" t="s">
        <v>301</v>
      </c>
      <c r="B278" s="6" t="s">
        <v>178</v>
      </c>
      <c r="C278" s="27">
        <v>0</v>
      </c>
      <c r="D278" s="24">
        <v>0</v>
      </c>
      <c r="E278" s="25">
        <v>0</v>
      </c>
      <c r="F278" s="26">
        <v>0</v>
      </c>
    </row>
    <row r="279" spans="1:6" ht="14.25" customHeight="1" x14ac:dyDescent="0.15">
      <c r="A279" s="6" t="s">
        <v>302</v>
      </c>
      <c r="B279" s="6" t="s">
        <v>65</v>
      </c>
      <c r="C279" s="27">
        <v>0</v>
      </c>
      <c r="D279" s="24">
        <v>0</v>
      </c>
      <c r="E279" s="25">
        <v>20022.97</v>
      </c>
      <c r="F279" s="26">
        <v>25000</v>
      </c>
    </row>
    <row r="280" spans="1:6" ht="14.25" customHeight="1" x14ac:dyDescent="0.15">
      <c r="A280" s="6" t="s">
        <v>303</v>
      </c>
      <c r="B280" s="13" t="s">
        <v>486</v>
      </c>
      <c r="C280" s="27">
        <v>20000</v>
      </c>
      <c r="D280" s="24">
        <v>7994.55</v>
      </c>
      <c r="E280" s="25">
        <v>7746.5</v>
      </c>
      <c r="F280" s="26">
        <v>0</v>
      </c>
    </row>
    <row r="281" spans="1:6" ht="14.25" customHeight="1" x14ac:dyDescent="0.15">
      <c r="A281" s="6" t="s">
        <v>304</v>
      </c>
      <c r="B281" s="6" t="s">
        <v>41</v>
      </c>
      <c r="C281" s="27">
        <v>4443.76</v>
      </c>
      <c r="D281" s="24">
        <v>0</v>
      </c>
      <c r="E281" s="25">
        <v>0</v>
      </c>
      <c r="F281" s="26">
        <v>0</v>
      </c>
    </row>
    <row r="282" spans="1:6" ht="14.25" customHeight="1" x14ac:dyDescent="0.15">
      <c r="A282" s="6" t="s">
        <v>305</v>
      </c>
      <c r="B282" s="6" t="s">
        <v>43</v>
      </c>
      <c r="C282" s="27">
        <v>2249.81</v>
      </c>
      <c r="D282" s="24">
        <v>560.15</v>
      </c>
      <c r="E282" s="25">
        <v>501.47</v>
      </c>
      <c r="F282" s="26">
        <v>0</v>
      </c>
    </row>
    <row r="283" spans="1:6" ht="14.25" customHeight="1" x14ac:dyDescent="0.15">
      <c r="A283" s="6" t="s">
        <v>306</v>
      </c>
      <c r="B283" s="6" t="s">
        <v>45</v>
      </c>
      <c r="C283" s="27">
        <v>3187.44</v>
      </c>
      <c r="D283" s="24">
        <v>0</v>
      </c>
      <c r="E283" s="25">
        <v>0</v>
      </c>
      <c r="F283" s="26">
        <v>0</v>
      </c>
    </row>
    <row r="284" spans="1:6" ht="14.25" customHeight="1" x14ac:dyDescent="0.15">
      <c r="A284" s="6" t="s">
        <v>307</v>
      </c>
      <c r="B284" s="6" t="s">
        <v>127</v>
      </c>
      <c r="C284" s="27">
        <v>0</v>
      </c>
      <c r="D284" s="24">
        <v>0</v>
      </c>
      <c r="E284" s="25">
        <v>0</v>
      </c>
      <c r="F284" s="26">
        <v>0</v>
      </c>
    </row>
    <row r="285" spans="1:6" ht="14.25" customHeight="1" x14ac:dyDescent="0.15">
      <c r="A285" s="6" t="s">
        <v>308</v>
      </c>
      <c r="B285" s="6" t="s">
        <v>61</v>
      </c>
      <c r="C285" s="27">
        <v>0</v>
      </c>
      <c r="D285" s="24">
        <v>0</v>
      </c>
      <c r="E285" s="25">
        <v>0</v>
      </c>
      <c r="F285" s="26">
        <v>0</v>
      </c>
    </row>
    <row r="286" spans="1:6" ht="14.25" customHeight="1" x14ac:dyDescent="0.15">
      <c r="A286" s="6" t="s">
        <v>309</v>
      </c>
      <c r="B286" s="6" t="s">
        <v>63</v>
      </c>
      <c r="C286" s="27">
        <v>0</v>
      </c>
      <c r="D286" s="24">
        <v>0</v>
      </c>
      <c r="E286" s="25">
        <v>187.83</v>
      </c>
      <c r="F286" s="26">
        <v>0</v>
      </c>
    </row>
    <row r="287" spans="1:6" ht="14.25" customHeight="1" x14ac:dyDescent="0.15">
      <c r="A287" s="6" t="s">
        <v>310</v>
      </c>
      <c r="B287" s="6" t="s">
        <v>67</v>
      </c>
      <c r="C287" s="27">
        <v>0</v>
      </c>
      <c r="D287" s="24">
        <v>0</v>
      </c>
      <c r="E287" s="25">
        <v>0</v>
      </c>
      <c r="F287" s="26">
        <v>0</v>
      </c>
    </row>
    <row r="288" spans="1:6" ht="14.25" customHeight="1" x14ac:dyDescent="0.15">
      <c r="A288" s="6" t="s">
        <v>311</v>
      </c>
      <c r="B288" s="6" t="s">
        <v>312</v>
      </c>
      <c r="C288" s="27">
        <v>1467.69</v>
      </c>
      <c r="D288" s="24">
        <v>978.09</v>
      </c>
      <c r="E288" s="25">
        <v>500</v>
      </c>
      <c r="F288" s="26">
        <v>0</v>
      </c>
    </row>
    <row r="289" spans="1:6" ht="14.25" customHeight="1" x14ac:dyDescent="0.15">
      <c r="A289" s="6" t="s">
        <v>433</v>
      </c>
      <c r="B289" s="6" t="s">
        <v>434</v>
      </c>
      <c r="C289" s="27">
        <v>0</v>
      </c>
      <c r="D289" s="24">
        <v>0</v>
      </c>
      <c r="E289" s="25">
        <v>7781.09</v>
      </c>
      <c r="F289" s="26">
        <v>8000</v>
      </c>
    </row>
    <row r="290" spans="1:6" ht="14.25" customHeight="1" x14ac:dyDescent="0.15">
      <c r="A290" s="6" t="s">
        <v>313</v>
      </c>
      <c r="B290" s="6" t="s">
        <v>314</v>
      </c>
      <c r="C290" s="27">
        <v>0</v>
      </c>
      <c r="D290" s="24">
        <v>21564.51</v>
      </c>
      <c r="E290" s="25">
        <v>17953.900000000001</v>
      </c>
      <c r="F290" s="26">
        <v>20000</v>
      </c>
    </row>
    <row r="291" spans="1:6" ht="14.25" customHeight="1" x14ac:dyDescent="0.15">
      <c r="A291" s="6" t="s">
        <v>315</v>
      </c>
      <c r="B291" s="6" t="s">
        <v>312</v>
      </c>
      <c r="C291" s="27">
        <v>118311.62</v>
      </c>
      <c r="D291" s="24">
        <v>84220.52</v>
      </c>
      <c r="E291" s="25">
        <v>82318.850000000006</v>
      </c>
      <c r="F291" s="26">
        <v>20000</v>
      </c>
    </row>
    <row r="292" spans="1:6" ht="14.25" customHeight="1" x14ac:dyDescent="0.15">
      <c r="A292" s="6" t="s">
        <v>316</v>
      </c>
      <c r="B292" s="6" t="s">
        <v>317</v>
      </c>
      <c r="C292" s="27">
        <v>15134.88</v>
      </c>
      <c r="D292" s="24">
        <v>36356.65</v>
      </c>
      <c r="E292" s="25">
        <v>32884.81</v>
      </c>
      <c r="F292" s="26">
        <v>0</v>
      </c>
    </row>
    <row r="293" spans="1:6" ht="14.25" customHeight="1" x14ac:dyDescent="0.15">
      <c r="A293" s="6" t="s">
        <v>318</v>
      </c>
      <c r="B293" s="6" t="s">
        <v>385</v>
      </c>
      <c r="C293" s="27">
        <v>57531</v>
      </c>
      <c r="D293" s="24">
        <v>66515</v>
      </c>
      <c r="E293" s="25">
        <v>0</v>
      </c>
      <c r="F293" s="26">
        <v>0</v>
      </c>
    </row>
    <row r="294" spans="1:6" ht="14.25" customHeight="1" x14ac:dyDescent="0.15">
      <c r="A294" s="6" t="s">
        <v>435</v>
      </c>
      <c r="B294" s="6" t="s">
        <v>385</v>
      </c>
      <c r="C294" s="27">
        <v>0</v>
      </c>
      <c r="D294" s="24">
        <v>0</v>
      </c>
      <c r="E294" s="25">
        <v>68489.009999999995</v>
      </c>
      <c r="F294" s="26">
        <v>0</v>
      </c>
    </row>
    <row r="295" spans="1:6" ht="14.25" customHeight="1" x14ac:dyDescent="0.15">
      <c r="A295" s="6" t="s">
        <v>436</v>
      </c>
      <c r="B295" s="13" t="s">
        <v>385</v>
      </c>
      <c r="C295" s="27">
        <v>0</v>
      </c>
      <c r="D295" s="24">
        <v>0</v>
      </c>
      <c r="E295" s="25">
        <v>0</v>
      </c>
      <c r="F295" s="26">
        <v>68755.69</v>
      </c>
    </row>
    <row r="296" spans="1:6" ht="14.25" customHeight="1" x14ac:dyDescent="0.15">
      <c r="A296" s="6" t="s">
        <v>455</v>
      </c>
      <c r="B296" s="6" t="s">
        <v>344</v>
      </c>
      <c r="C296" s="27">
        <v>0</v>
      </c>
      <c r="D296" s="24">
        <v>0</v>
      </c>
      <c r="E296" s="25">
        <v>382</v>
      </c>
      <c r="F296" s="26">
        <v>0</v>
      </c>
    </row>
    <row r="297" spans="1:6" x14ac:dyDescent="0.15">
      <c r="A297" s="6" t="s">
        <v>466</v>
      </c>
      <c r="B297" s="6" t="s">
        <v>43</v>
      </c>
      <c r="C297" s="27">
        <v>0</v>
      </c>
      <c r="D297" s="24">
        <v>0</v>
      </c>
      <c r="E297" s="25">
        <v>4555.95</v>
      </c>
      <c r="F297" s="26">
        <v>5259.81</v>
      </c>
    </row>
    <row r="298" spans="1:6" x14ac:dyDescent="0.15">
      <c r="A298" s="6" t="s">
        <v>467</v>
      </c>
      <c r="B298" s="6" t="s">
        <v>154</v>
      </c>
      <c r="C298" s="27">
        <v>0</v>
      </c>
      <c r="D298" s="24">
        <v>0</v>
      </c>
      <c r="E298" s="25">
        <v>5983.06</v>
      </c>
      <c r="F298" s="26">
        <v>8766.35</v>
      </c>
    </row>
    <row r="299" spans="1:6" ht="14.25" customHeight="1" x14ac:dyDescent="0.15">
      <c r="A299" s="6" t="s">
        <v>319</v>
      </c>
      <c r="B299" s="10" t="s">
        <v>488</v>
      </c>
      <c r="C299" s="28">
        <v>6693.23</v>
      </c>
      <c r="D299" s="24">
        <v>1063.48</v>
      </c>
      <c r="E299" s="25">
        <v>0</v>
      </c>
      <c r="F299" s="26">
        <v>0</v>
      </c>
    </row>
    <row r="300" spans="1:6" ht="14.25" customHeight="1" x14ac:dyDescent="0.15">
      <c r="A300" s="6" t="s">
        <v>440</v>
      </c>
      <c r="B300" s="10" t="s">
        <v>321</v>
      </c>
      <c r="C300" s="28">
        <v>0</v>
      </c>
      <c r="D300" s="24">
        <v>0</v>
      </c>
      <c r="E300" s="25">
        <v>0</v>
      </c>
      <c r="F300" s="26">
        <v>0</v>
      </c>
    </row>
    <row r="301" spans="1:6" ht="14.25" customHeight="1" x14ac:dyDescent="0.15">
      <c r="A301" s="6" t="s">
        <v>320</v>
      </c>
      <c r="B301" s="6" t="s">
        <v>321</v>
      </c>
      <c r="C301" s="27">
        <v>0</v>
      </c>
      <c r="D301" s="24">
        <v>8751.81</v>
      </c>
      <c r="E301" s="25">
        <v>0</v>
      </c>
      <c r="F301" s="26">
        <v>0</v>
      </c>
    </row>
    <row r="302" spans="1:6" ht="14.25" customHeight="1" x14ac:dyDescent="0.15">
      <c r="A302" s="6" t="s">
        <v>439</v>
      </c>
      <c r="B302" s="6" t="s">
        <v>321</v>
      </c>
      <c r="C302" s="27">
        <v>0</v>
      </c>
      <c r="D302" s="24">
        <v>0</v>
      </c>
      <c r="E302" s="25">
        <v>2135.7199999999998</v>
      </c>
      <c r="F302" s="26">
        <v>0</v>
      </c>
    </row>
    <row r="303" spans="1:6" ht="14.25" customHeight="1" x14ac:dyDescent="0.15">
      <c r="A303" s="6" t="s">
        <v>465</v>
      </c>
      <c r="B303" s="6" t="s">
        <v>321</v>
      </c>
      <c r="C303" s="27"/>
      <c r="D303" s="24">
        <v>0</v>
      </c>
      <c r="E303" s="25">
        <v>0</v>
      </c>
      <c r="F303" s="26">
        <v>0</v>
      </c>
    </row>
    <row r="304" spans="1:6" ht="14.25" customHeight="1" x14ac:dyDescent="0.15">
      <c r="A304" s="6" t="s">
        <v>441</v>
      </c>
      <c r="B304" s="6" t="s">
        <v>323</v>
      </c>
      <c r="C304" s="27">
        <v>0</v>
      </c>
      <c r="D304" s="24">
        <v>0</v>
      </c>
      <c r="E304" s="25">
        <v>144.83000000000001</v>
      </c>
      <c r="F304" s="26">
        <v>0</v>
      </c>
    </row>
    <row r="305" spans="1:6" ht="14.25" customHeight="1" x14ac:dyDescent="0.15">
      <c r="A305" s="6" t="s">
        <v>322</v>
      </c>
      <c r="B305" s="6" t="s">
        <v>323</v>
      </c>
      <c r="C305" s="27">
        <v>0</v>
      </c>
      <c r="D305" s="24">
        <v>5026.1899999999996</v>
      </c>
      <c r="E305" s="25">
        <v>1081.92</v>
      </c>
      <c r="F305" s="26">
        <v>0</v>
      </c>
    </row>
    <row r="306" spans="1:6" ht="14.25" customHeight="1" x14ac:dyDescent="0.15">
      <c r="A306" s="6" t="s">
        <v>442</v>
      </c>
      <c r="B306" s="6" t="s">
        <v>325</v>
      </c>
      <c r="C306" s="27">
        <v>0</v>
      </c>
      <c r="D306" s="24">
        <v>0</v>
      </c>
      <c r="E306" s="25">
        <v>0</v>
      </c>
      <c r="F306" s="26">
        <v>0</v>
      </c>
    </row>
    <row r="307" spans="1:6" ht="14.25" customHeight="1" x14ac:dyDescent="0.15">
      <c r="A307" s="6" t="s">
        <v>324</v>
      </c>
      <c r="B307" s="6" t="s">
        <v>325</v>
      </c>
      <c r="C307" s="27">
        <v>0</v>
      </c>
      <c r="D307" s="24">
        <v>8141</v>
      </c>
      <c r="E307" s="25">
        <v>2328.85</v>
      </c>
      <c r="F307" s="26">
        <v>0</v>
      </c>
    </row>
    <row r="308" spans="1:6" ht="14.25" customHeight="1" x14ac:dyDescent="0.15">
      <c r="A308" s="6" t="s">
        <v>386</v>
      </c>
      <c r="B308" s="6" t="s">
        <v>387</v>
      </c>
      <c r="C308" s="27">
        <v>4353.51</v>
      </c>
      <c r="D308" s="24">
        <v>0</v>
      </c>
      <c r="E308" s="25">
        <v>0</v>
      </c>
      <c r="F308" s="26">
        <v>0</v>
      </c>
    </row>
    <row r="309" spans="1:6" ht="15" customHeight="1" x14ac:dyDescent="0.15">
      <c r="A309" s="6" t="s">
        <v>326</v>
      </c>
      <c r="B309" s="6" t="s">
        <v>327</v>
      </c>
      <c r="C309" s="27">
        <v>0</v>
      </c>
      <c r="D309" s="24">
        <v>4111.37</v>
      </c>
      <c r="E309" s="25">
        <v>0</v>
      </c>
      <c r="F309" s="26">
        <v>0</v>
      </c>
    </row>
    <row r="310" spans="1:6" ht="14.25" customHeight="1" x14ac:dyDescent="0.15">
      <c r="A310" s="6" t="s">
        <v>328</v>
      </c>
      <c r="B310" s="13" t="s">
        <v>400</v>
      </c>
      <c r="C310" s="27">
        <v>27073.4</v>
      </c>
      <c r="D310" s="24">
        <v>30490.7</v>
      </c>
      <c r="E310" s="25">
        <v>34478.18</v>
      </c>
      <c r="F310" s="26">
        <v>52000</v>
      </c>
    </row>
    <row r="311" spans="1:6" ht="14.25" customHeight="1" x14ac:dyDescent="0.15">
      <c r="A311" s="6" t="s">
        <v>329</v>
      </c>
      <c r="B311" s="13" t="s">
        <v>468</v>
      </c>
      <c r="C311" s="27">
        <v>125.04</v>
      </c>
      <c r="D311" s="24">
        <v>10540.42</v>
      </c>
      <c r="E311" s="25">
        <v>6946.53</v>
      </c>
      <c r="F311" s="26">
        <v>19000</v>
      </c>
    </row>
    <row r="312" spans="1:6" ht="14.25" customHeight="1" x14ac:dyDescent="0.15">
      <c r="A312" s="6" t="s">
        <v>330</v>
      </c>
      <c r="B312" s="6" t="s">
        <v>399</v>
      </c>
      <c r="C312" s="27">
        <v>5727</v>
      </c>
      <c r="D312" s="24">
        <v>8356.06</v>
      </c>
      <c r="E312" s="25">
        <v>8732.48</v>
      </c>
      <c r="F312" s="26">
        <v>20000</v>
      </c>
    </row>
    <row r="313" spans="1:6" x14ac:dyDescent="0.15">
      <c r="A313" s="6" t="s">
        <v>331</v>
      </c>
      <c r="B313" s="6" t="s">
        <v>398</v>
      </c>
      <c r="C313" s="27">
        <v>2512.33</v>
      </c>
      <c r="D313" s="24">
        <v>3763.64</v>
      </c>
      <c r="E313" s="25">
        <v>3798.5</v>
      </c>
      <c r="F313" s="26">
        <v>5431.5</v>
      </c>
    </row>
    <row r="314" spans="1:6" ht="14.25" customHeight="1" x14ac:dyDescent="0.15">
      <c r="A314" s="6" t="s">
        <v>332</v>
      </c>
      <c r="B314" s="6" t="s">
        <v>397</v>
      </c>
      <c r="C314" s="27">
        <v>3451.94</v>
      </c>
      <c r="D314" s="24">
        <v>4692.17</v>
      </c>
      <c r="E314" s="25">
        <v>4818.6499999999996</v>
      </c>
      <c r="F314" s="26">
        <v>8199.4</v>
      </c>
    </row>
    <row r="315" spans="1:6" ht="14.25" customHeight="1" x14ac:dyDescent="0.15">
      <c r="A315" s="6" t="s">
        <v>333</v>
      </c>
      <c r="B315" s="10" t="s">
        <v>401</v>
      </c>
      <c r="C315" s="28">
        <v>183.19</v>
      </c>
      <c r="D315" s="24">
        <v>10858.89</v>
      </c>
      <c r="E315" s="25">
        <v>730.87</v>
      </c>
      <c r="F315" s="26">
        <v>350</v>
      </c>
    </row>
    <row r="316" spans="1:6" ht="14.25" customHeight="1" x14ac:dyDescent="0.15">
      <c r="A316" s="6" t="s">
        <v>334</v>
      </c>
      <c r="B316" s="6" t="s">
        <v>396</v>
      </c>
      <c r="C316" s="27">
        <v>0</v>
      </c>
      <c r="D316" s="24">
        <v>0</v>
      </c>
      <c r="E316" s="25">
        <v>0</v>
      </c>
      <c r="F316" s="26">
        <v>0</v>
      </c>
    </row>
    <row r="317" spans="1:6" ht="14.25" customHeight="1" x14ac:dyDescent="0.15">
      <c r="A317" s="6" t="s">
        <v>335</v>
      </c>
      <c r="B317" s="6" t="s">
        <v>395</v>
      </c>
      <c r="C317" s="27">
        <v>70</v>
      </c>
      <c r="D317" s="24">
        <v>49.5</v>
      </c>
      <c r="E317" s="25">
        <v>247.94</v>
      </c>
      <c r="F317" s="26">
        <v>250</v>
      </c>
    </row>
    <row r="318" spans="1:6" ht="14.25" customHeight="1" x14ac:dyDescent="0.15">
      <c r="A318" s="6" t="s">
        <v>336</v>
      </c>
      <c r="B318" s="6" t="s">
        <v>394</v>
      </c>
      <c r="C318" s="27">
        <v>500</v>
      </c>
      <c r="D318" s="24">
        <v>0</v>
      </c>
      <c r="E318" s="25">
        <v>500</v>
      </c>
      <c r="F318" s="26">
        <v>0</v>
      </c>
    </row>
    <row r="319" spans="1:6" ht="14.25" customHeight="1" x14ac:dyDescent="0.15">
      <c r="A319" s="6" t="s">
        <v>388</v>
      </c>
      <c r="B319" s="6" t="s">
        <v>393</v>
      </c>
      <c r="C319" s="27">
        <v>0</v>
      </c>
      <c r="D319" s="24">
        <v>0</v>
      </c>
      <c r="E319" s="25">
        <v>0</v>
      </c>
      <c r="F319" s="26">
        <v>0</v>
      </c>
    </row>
    <row r="320" spans="1:6" ht="14.25" customHeight="1" x14ac:dyDescent="0.15">
      <c r="A320" s="6" t="s">
        <v>337</v>
      </c>
      <c r="B320" s="6" t="s">
        <v>392</v>
      </c>
      <c r="C320" s="27">
        <v>11657.08</v>
      </c>
      <c r="D320" s="24">
        <v>18230.52</v>
      </c>
      <c r="E320" s="25">
        <v>6450</v>
      </c>
      <c r="F320" s="26">
        <v>0</v>
      </c>
    </row>
    <row r="321" spans="1:6" ht="14.25" customHeight="1" x14ac:dyDescent="0.15">
      <c r="A321" s="6" t="s">
        <v>338</v>
      </c>
      <c r="B321" s="6" t="s">
        <v>391</v>
      </c>
      <c r="C321" s="27">
        <v>13396.7</v>
      </c>
      <c r="D321" s="24">
        <v>2850</v>
      </c>
      <c r="E321" s="25">
        <v>0</v>
      </c>
      <c r="F321" s="26">
        <v>0</v>
      </c>
    </row>
    <row r="322" spans="1:6" ht="14.25" customHeight="1" x14ac:dyDescent="0.15">
      <c r="A322" s="6" t="s">
        <v>389</v>
      </c>
      <c r="B322" s="6" t="s">
        <v>390</v>
      </c>
      <c r="C322" s="27">
        <v>11072.2</v>
      </c>
      <c r="D322" s="24">
        <v>0</v>
      </c>
      <c r="E322" s="25"/>
      <c r="F322" s="26">
        <v>0</v>
      </c>
    </row>
    <row r="323" spans="1:6" ht="14.25" customHeight="1" x14ac:dyDescent="0.15">
      <c r="A323" s="6" t="s">
        <v>402</v>
      </c>
      <c r="B323" s="6" t="s">
        <v>403</v>
      </c>
      <c r="C323" s="27">
        <v>2445</v>
      </c>
      <c r="D323" s="24">
        <v>0</v>
      </c>
      <c r="E323" s="25"/>
      <c r="F323" s="26">
        <v>0</v>
      </c>
    </row>
    <row r="324" spans="1:6" ht="14.25" customHeight="1" x14ac:dyDescent="0.15">
      <c r="A324" s="6" t="s">
        <v>340</v>
      </c>
      <c r="B324" s="6" t="s">
        <v>341</v>
      </c>
      <c r="C324" s="27">
        <v>8896.85</v>
      </c>
      <c r="D324" s="24">
        <v>3254.41</v>
      </c>
      <c r="E324" s="25">
        <v>7436.82</v>
      </c>
      <c r="F324" s="26">
        <v>0</v>
      </c>
    </row>
    <row r="325" spans="1:6" ht="14.25" customHeight="1" x14ac:dyDescent="0.15">
      <c r="A325" s="6" t="s">
        <v>342</v>
      </c>
      <c r="B325" s="6" t="s">
        <v>84</v>
      </c>
      <c r="C325" s="27">
        <v>29905.29</v>
      </c>
      <c r="D325" s="24">
        <v>18921.11</v>
      </c>
      <c r="E325" s="25">
        <v>0</v>
      </c>
      <c r="F325" s="26">
        <v>0</v>
      </c>
    </row>
    <row r="326" spans="1:6" ht="14.25" customHeight="1" x14ac:dyDescent="0.15">
      <c r="A326" s="6" t="s">
        <v>343</v>
      </c>
      <c r="B326" s="6" t="s">
        <v>344</v>
      </c>
      <c r="C326" s="27">
        <v>15429.12</v>
      </c>
      <c r="D326" s="24">
        <v>8816.64</v>
      </c>
      <c r="E326" s="25">
        <v>0</v>
      </c>
      <c r="F326" s="26">
        <v>0</v>
      </c>
    </row>
    <row r="327" spans="1:6" ht="14.25" customHeight="1" x14ac:dyDescent="0.15">
      <c r="A327" s="6" t="s">
        <v>345</v>
      </c>
      <c r="B327" s="6" t="s">
        <v>55</v>
      </c>
      <c r="C327" s="27">
        <v>0</v>
      </c>
      <c r="D327" s="24">
        <v>367.36</v>
      </c>
      <c r="E327" s="25">
        <v>0</v>
      </c>
      <c r="F327" s="26">
        <v>0</v>
      </c>
    </row>
    <row r="328" spans="1:6" ht="14.25" customHeight="1" x14ac:dyDescent="0.15">
      <c r="A328" s="6" t="s">
        <v>346</v>
      </c>
      <c r="B328" s="6" t="s">
        <v>43</v>
      </c>
      <c r="C328" s="27">
        <v>0</v>
      </c>
      <c r="D328" s="24">
        <v>227.05</v>
      </c>
      <c r="E328" s="25">
        <v>568.91</v>
      </c>
      <c r="F328" s="26">
        <v>0</v>
      </c>
    </row>
    <row r="329" spans="1:6" ht="14.25" customHeight="1" x14ac:dyDescent="0.15">
      <c r="A329" s="6" t="s">
        <v>347</v>
      </c>
      <c r="B329" s="6" t="s">
        <v>45</v>
      </c>
      <c r="C329" s="27">
        <v>3525.66</v>
      </c>
      <c r="D329" s="24">
        <v>1945.05</v>
      </c>
      <c r="E329" s="25">
        <v>40.450000000000003</v>
      </c>
      <c r="F329" s="26">
        <v>0</v>
      </c>
    </row>
    <row r="330" spans="1:6" ht="14.25" customHeight="1" x14ac:dyDescent="0.15">
      <c r="A330" s="6" t="s">
        <v>348</v>
      </c>
      <c r="B330" s="6" t="s">
        <v>339</v>
      </c>
      <c r="C330" s="27">
        <v>88999.05</v>
      </c>
      <c r="D330" s="24">
        <v>29122.49</v>
      </c>
      <c r="E330" s="25">
        <v>6231.44</v>
      </c>
      <c r="F330" s="26">
        <v>0</v>
      </c>
    </row>
    <row r="331" spans="1:6" ht="14.25" customHeight="1" x14ac:dyDescent="0.15">
      <c r="A331" s="6" t="s">
        <v>437</v>
      </c>
      <c r="B331" s="6" t="s">
        <v>438</v>
      </c>
      <c r="C331" s="27">
        <v>0</v>
      </c>
      <c r="D331" s="24">
        <v>0</v>
      </c>
      <c r="E331" s="25">
        <v>23422.3</v>
      </c>
      <c r="F331" s="26">
        <v>0</v>
      </c>
    </row>
    <row r="332" spans="1:6" ht="14.25" customHeight="1" x14ac:dyDescent="0.15">
      <c r="A332" s="6" t="s">
        <v>349</v>
      </c>
      <c r="B332" s="6" t="s">
        <v>350</v>
      </c>
      <c r="C332" s="27">
        <v>4285.47</v>
      </c>
      <c r="D332" s="24">
        <v>4251.3500000000004</v>
      </c>
      <c r="E332" s="25">
        <v>0</v>
      </c>
      <c r="F332" s="26">
        <v>0</v>
      </c>
    </row>
    <row r="333" spans="1:6" x14ac:dyDescent="0.15">
      <c r="A333" s="6" t="s">
        <v>351</v>
      </c>
      <c r="B333" s="6" t="s">
        <v>43</v>
      </c>
      <c r="C333" s="27">
        <v>4233.07</v>
      </c>
      <c r="D333" s="24">
        <v>2121.9299999999998</v>
      </c>
      <c r="E333" s="25">
        <v>0</v>
      </c>
      <c r="F333" s="26">
        <v>0</v>
      </c>
    </row>
    <row r="334" spans="1:6" x14ac:dyDescent="0.15">
      <c r="A334" s="6" t="s">
        <v>352</v>
      </c>
      <c r="B334" s="6" t="s">
        <v>53</v>
      </c>
      <c r="C334" s="27">
        <v>25270.44</v>
      </c>
      <c r="D334" s="24">
        <v>7619.04</v>
      </c>
      <c r="E334" s="25">
        <v>0</v>
      </c>
      <c r="F334" s="26">
        <v>0</v>
      </c>
    </row>
    <row r="335" spans="1:6" ht="14" thickBot="1" x14ac:dyDescent="0.2">
      <c r="A335" s="6" t="s">
        <v>353</v>
      </c>
      <c r="B335" s="10" t="s">
        <v>363</v>
      </c>
      <c r="C335" s="44">
        <v>2583</v>
      </c>
      <c r="D335" s="30">
        <v>18000</v>
      </c>
      <c r="E335" s="31">
        <v>13000</v>
      </c>
      <c r="F335" s="32">
        <v>12000</v>
      </c>
    </row>
    <row r="336" spans="1:6" x14ac:dyDescent="0.15">
      <c r="A336" s="14"/>
      <c r="B336" s="15" t="s">
        <v>364</v>
      </c>
      <c r="C336" s="45">
        <f>SUM(C50:C335)</f>
        <v>3372449.5799999996</v>
      </c>
      <c r="D336" s="46">
        <f>SUM(D50:D335)</f>
        <v>3117604.0799999987</v>
      </c>
      <c r="E336" s="47">
        <f>SUM(E50:E335)</f>
        <v>3255198.3500000015</v>
      </c>
      <c r="F336" s="48">
        <f>SUM(F50:F335)</f>
        <v>3267321.32</v>
      </c>
    </row>
    <row r="337" spans="1:6" x14ac:dyDescent="0.15">
      <c r="A337" s="14"/>
      <c r="B337" s="15"/>
      <c r="C337" s="49"/>
      <c r="D337" s="49"/>
      <c r="E337" s="50"/>
      <c r="F337" s="50"/>
    </row>
    <row r="338" spans="1:6" x14ac:dyDescent="0.15">
      <c r="B338" s="16" t="s">
        <v>404</v>
      </c>
      <c r="C338" s="51">
        <f>SUM(C48)</f>
        <v>3338238.05</v>
      </c>
      <c r="D338" s="52">
        <f>SUM(D48)</f>
        <v>3209323.51</v>
      </c>
      <c r="E338" s="41">
        <f>SUM(E48)</f>
        <v>3342568.5100000002</v>
      </c>
      <c r="F338" s="53">
        <f>SUM(F48)</f>
        <v>3334000.9509999999</v>
      </c>
    </row>
    <row r="339" spans="1:6" x14ac:dyDescent="0.15">
      <c r="B339" s="16" t="s">
        <v>405</v>
      </c>
      <c r="C339" s="54">
        <f>SUM(C336)</f>
        <v>3372449.5799999996</v>
      </c>
      <c r="D339" s="55">
        <f>SUM(D336)</f>
        <v>3117604.0799999987</v>
      </c>
      <c r="E339" s="25">
        <f>SUM(E336)</f>
        <v>3255198.3500000015</v>
      </c>
      <c r="F339" s="26">
        <f>SUM(F336)</f>
        <v>3267321.32</v>
      </c>
    </row>
    <row r="340" spans="1:6" x14ac:dyDescent="0.15">
      <c r="B340" s="16" t="s">
        <v>408</v>
      </c>
      <c r="C340" s="54">
        <f>SUM(C338-C339)</f>
        <v>-34211.529999999795</v>
      </c>
      <c r="D340" s="55">
        <f>SUM(D338-D339)</f>
        <v>91719.430000001099</v>
      </c>
      <c r="E340" s="25">
        <f>SUM(E338-E339)</f>
        <v>87370.159999998752</v>
      </c>
      <c r="F340" s="26">
        <f>SUM(F338-F339)</f>
        <v>66679.631000000052</v>
      </c>
    </row>
    <row r="341" spans="1:6" x14ac:dyDescent="0.15">
      <c r="B341" s="16" t="s">
        <v>406</v>
      </c>
      <c r="C341" s="56" t="s">
        <v>470</v>
      </c>
      <c r="D341" s="55">
        <v>1122070</v>
      </c>
      <c r="E341" s="25">
        <f>SUM(D341,E340)</f>
        <v>1209440.1599999988</v>
      </c>
      <c r="F341" s="26">
        <f>SUM(E341,F340)</f>
        <v>1276119.7909999988</v>
      </c>
    </row>
    <row r="342" spans="1:6" x14ac:dyDescent="0.15">
      <c r="B342" s="16" t="s">
        <v>407</v>
      </c>
      <c r="C342" s="56" t="s">
        <v>470</v>
      </c>
      <c r="D342" s="57">
        <f>SUM(D341/D339)</f>
        <v>0.35991420693804088</v>
      </c>
      <c r="E342" s="58">
        <f>SUM(E341/E339)</f>
        <v>0.37154115662414189</v>
      </c>
      <c r="F342" s="59">
        <f>SUM(F341/F339)</f>
        <v>0.39057064366108896</v>
      </c>
    </row>
  </sheetData>
  <pageMargins left="0.25" right="0.25" top="0.25" bottom="0.25" header="0.5" footer="0.5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Bratrud</cp:lastModifiedBy>
  <cp:lastPrinted>2025-08-05T17:23:16Z</cp:lastPrinted>
  <dcterms:created xsi:type="dcterms:W3CDTF">2025-04-30T14:33:27Z</dcterms:created>
  <dcterms:modified xsi:type="dcterms:W3CDTF">2025-09-16T14:40:13Z</dcterms:modified>
</cp:coreProperties>
</file>