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Transportation\"/>
    </mc:Choice>
  </mc:AlternateContent>
  <bookViews>
    <workbookView xWindow="0" yWindow="0" windowWidth="38400" windowHeight="17730"/>
  </bookViews>
  <sheets>
    <sheet name="FULL SIZE BUS" sheetId="1" r:id="rId1"/>
  </sheets>
  <calcPr calcId="162913"/>
  <extLst>
    <ext uri="GoogleSheetsCustomDataVersion1">
      <go:sheetsCustomData xmlns:go="http://customooxmlschemas.google.com/" r:id="rId5" roundtripDataSignature="AMtx7mgcHoToI5OMC3bTNE1iZyf3ElF36A=="/>
    </ext>
  </extLst>
</workbook>
</file>

<file path=xl/calcChain.xml><?xml version="1.0" encoding="utf-8"?>
<calcChain xmlns="http://schemas.openxmlformats.org/spreadsheetml/2006/main">
  <c r="B7" i="1" l="1"/>
  <c r="B17" i="1" l="1"/>
  <c r="B19" i="1" s="1"/>
  <c r="B21" i="1" s="1"/>
  <c r="B22" i="1" s="1"/>
  <c r="B8" i="1"/>
  <c r="B12" i="1" s="1"/>
  <c r="B24" i="1" l="1"/>
</calcChain>
</file>

<file path=xl/sharedStrings.xml><?xml version="1.0" encoding="utf-8"?>
<sst xmlns="http://schemas.openxmlformats.org/spreadsheetml/2006/main" count="54" uniqueCount="45">
  <si>
    <t>Click here to select the number of buses</t>
  </si>
  <si>
    <t>Click here to select school</t>
  </si>
  <si>
    <t>Destinations</t>
  </si>
  <si>
    <t>Roundtrip Miles</t>
  </si>
  <si>
    <t>Time Students Will Begin Loading Buses:</t>
  </si>
  <si>
    <t>Time Students Will Return to School:</t>
  </si>
  <si>
    <t>School:</t>
  </si>
  <si>
    <t xml:space="preserve">    &lt;&lt;Use the drop down arrow.</t>
  </si>
  <si>
    <t>BES</t>
  </si>
  <si>
    <t>Cincinnati/Newport</t>
  </si>
  <si>
    <t>Group:</t>
  </si>
  <si>
    <t>BMS</t>
  </si>
  <si>
    <t>Connersville</t>
  </si>
  <si>
    <t>Trip Date:</t>
  </si>
  <si>
    <t>FCHS</t>
  </si>
  <si>
    <t>Greensburg</t>
  </si>
  <si>
    <t>Destination:</t>
  </si>
  <si>
    <t>LES</t>
  </si>
  <si>
    <t>Kings Island</t>
  </si>
  <si>
    <t>MCS</t>
  </si>
  <si>
    <t>Levi Coffin/Wayne Co</t>
  </si>
  <si>
    <t>Number of Miles:</t>
  </si>
  <si>
    <t>Oldenburg or Oxford</t>
  </si>
  <si>
    <t>Mileage charge per bus:</t>
  </si>
  <si>
    <t>Governor Bebb Park</t>
  </si>
  <si>
    <t>Indianapolis (Prior Superintendent Approval Required)</t>
  </si>
  <si>
    <t>Number of Buses:</t>
  </si>
  <si>
    <t>Total Mileage Charge:</t>
  </si>
  <si>
    <t>Time students will begin loading buses:</t>
  </si>
  <si>
    <t>Time students will return to school:</t>
  </si>
  <si>
    <t>Duration of Trip</t>
  </si>
  <si>
    <t>30 Minutes added for bus prep, cleanup, &amp; fueling.</t>
  </si>
  <si>
    <t>Total Trip Hours:</t>
  </si>
  <si>
    <t>Driver Hourly Rate:</t>
  </si>
  <si>
    <t>Driver Cost:</t>
  </si>
  <si>
    <t>Driver Cost x Total Number of Drivers:</t>
  </si>
  <si>
    <t>Total Trip Charge:</t>
  </si>
  <si>
    <t>Questions? Please email Brittany McCoy, Transportation Director at bmccoy@fccsc.k12.in.us.</t>
  </si>
  <si>
    <t>Please send one copy of this form to Brittany McCoy and give one copy to your building treasurer.</t>
  </si>
  <si>
    <t>NOTE: 2 people per seat = 44 people per bus</t>
  </si>
  <si>
    <t>3 people per seat = 66 people per bus</t>
  </si>
  <si>
    <t>If a wheelchair lift is needed, only 22/33 people can fit on that bus.</t>
  </si>
  <si>
    <t>Whitewater Memorial State Park (Indiana)</t>
  </si>
  <si>
    <t>Miami Whitewater Forest (Ohio)</t>
  </si>
  <si>
    <t>Field Trip Cost Calculator - Full Size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</si>
</sst>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&quot;$&quot;#,##0.00"/>
    <numFmt numFmtId="166" formatCode="[$-409]h:mm\ AM/PM"/>
    <numFmt numFmtId="167" formatCode="[h]:mm"/>
  </numFmts>
  <fonts count="11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8" fontId="4" fillId="0" borderId="0" xfId="0" applyNumberFormat="1" applyFont="1"/>
    <xf numFmtId="0" fontId="5" fillId="3" borderId="3" xfId="0" applyFont="1" applyFill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/>
    </xf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165" fontId="6" fillId="4" borderId="6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167" fontId="5" fillId="4" borderId="3" xfId="0" applyNumberFormat="1" applyFont="1" applyFill="1" applyBorder="1" applyAlignment="1">
      <alignment horizontal="right"/>
    </xf>
    <xf numFmtId="0" fontId="3" fillId="0" borderId="4" xfId="0" applyFont="1" applyBorder="1"/>
    <xf numFmtId="0" fontId="6" fillId="5" borderId="5" xfId="0" applyFont="1" applyFill="1" applyBorder="1" applyAlignment="1">
      <alignment horizontal="right"/>
    </xf>
    <xf numFmtId="165" fontId="6" fillId="5" borderId="6" xfId="0" applyNumberFormat="1" applyFont="1" applyFill="1" applyBorder="1" applyAlignment="1">
      <alignment horizontal="right"/>
    </xf>
    <xf numFmtId="0" fontId="3" fillId="0" borderId="7" xfId="0" applyFont="1" applyBorder="1"/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right"/>
    </xf>
    <xf numFmtId="0" fontId="5" fillId="3" borderId="3" xfId="0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6" fontId="5" fillId="3" borderId="3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7" fillId="0" borderId="1" xfId="0" applyFont="1" applyBorder="1" applyAlignment="1">
      <alignment horizontal="center"/>
    </xf>
    <xf numFmtId="0" fontId="8" fillId="6" borderId="8" xfId="0" applyFont="1" applyFill="1" applyBorder="1" applyAlignment="1">
      <alignment horizontal="center" vertical="center" wrapText="1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1895475</xdr:colOff>
      <xdr:row>0</xdr:row>
      <xdr:rowOff>28575</xdr:rowOff>
    </xdr:from>
    <xdr:ext cx="800100" cy="409575"/>
    <xdr:pic>
      <xdr:nvPicPr>
        <xdr:cNvPr id="2" name="image1.jpg" descr="Yellow School Bus Free Stock Photo - Public Domain Picture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C20" sqref="C20"/>
    </sheetView>
  </sheetViews>
  <sheetFormatPr defaultColWidth="12.6328125" defaultRowHeight="15" customHeight="1" x14ac:dyDescent="0.25"/>
  <cols>
    <col min="1" max="1" width="45.08984375" customWidth="1"/>
    <col min="2" max="2" width="41.08984375" customWidth="1"/>
    <col min="3" max="3" width="26.90625" customWidth="1"/>
    <col min="4" max="4" width="35.08984375" hidden="1" customWidth="1"/>
    <col min="5" max="5" width="23.26953125" hidden="1" customWidth="1"/>
    <col min="6" max="6" width="46.90625" hidden="1" customWidth="1"/>
    <col min="7" max="9" width="14.453125" hidden="1" customWidth="1"/>
    <col min="10" max="26" width="14.453125" customWidth="1"/>
  </cols>
  <sheetData>
    <row r="1" spans="1:26" ht="38.25" customHeight="1" x14ac:dyDescent="0.25">
      <c r="A1" s="26" t="s">
        <v>44</v>
      </c>
      <c r="B1" s="27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4" t="s">
        <v>6</v>
      </c>
      <c r="B2" s="23" t="s">
        <v>1</v>
      </c>
      <c r="C2" s="2" t="s">
        <v>7</v>
      </c>
      <c r="D2" s="2">
        <v>1</v>
      </c>
      <c r="E2" s="2" t="s">
        <v>8</v>
      </c>
      <c r="F2" s="2" t="s">
        <v>9</v>
      </c>
      <c r="G2" s="2">
        <v>91</v>
      </c>
      <c r="H2" s="3">
        <v>0.3125</v>
      </c>
      <c r="I2" s="3">
        <v>0.3125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4" t="s">
        <v>10</v>
      </c>
      <c r="B3" s="23"/>
      <c r="C3" s="1"/>
      <c r="D3" s="2">
        <v>2</v>
      </c>
      <c r="E3" s="2" t="s">
        <v>11</v>
      </c>
      <c r="F3" s="2" t="s">
        <v>12</v>
      </c>
      <c r="G3" s="2">
        <v>34</v>
      </c>
      <c r="H3" s="3">
        <v>0.32291666666666669</v>
      </c>
      <c r="I3" s="3">
        <v>0.32291666666666669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4" t="s">
        <v>13</v>
      </c>
      <c r="B4" s="24"/>
      <c r="C4" s="1"/>
      <c r="D4" s="2">
        <v>3</v>
      </c>
      <c r="E4" s="2" t="s">
        <v>14</v>
      </c>
      <c r="F4" s="2" t="s">
        <v>15</v>
      </c>
      <c r="G4" s="2">
        <v>56</v>
      </c>
      <c r="H4" s="3">
        <v>0.33333333333333331</v>
      </c>
      <c r="I4" s="3">
        <v>0.33333333333333331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4" t="s">
        <v>16</v>
      </c>
      <c r="B5" s="23" t="s">
        <v>9</v>
      </c>
      <c r="C5" s="2" t="s">
        <v>7</v>
      </c>
      <c r="D5" s="2">
        <v>4</v>
      </c>
      <c r="E5" s="2" t="s">
        <v>17</v>
      </c>
      <c r="F5" s="2" t="s">
        <v>18</v>
      </c>
      <c r="G5" s="2">
        <v>112</v>
      </c>
      <c r="H5" s="3">
        <v>0.34375</v>
      </c>
      <c r="I5" s="3">
        <v>0.34375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5"/>
      <c r="B6" s="6"/>
      <c r="C6" s="1"/>
      <c r="D6" s="2">
        <v>5</v>
      </c>
      <c r="E6" s="2" t="s">
        <v>19</v>
      </c>
      <c r="F6" s="2" t="s">
        <v>20</v>
      </c>
      <c r="G6" s="2">
        <v>80</v>
      </c>
      <c r="H6" s="3">
        <v>0.35416666666666669</v>
      </c>
      <c r="I6" s="3">
        <v>0.35416666666666669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7" t="s">
        <v>21</v>
      </c>
      <c r="B7" s="7">
        <f>IF(B5="Cincinnati/Newport",G2,IF(B5="Connersville",G3,IF(B5="Greensburg",G4,IF(B5="Kings Island",G5,IF(B5="Levi Coffin/Wayne Co",G6,IF(B5="Oldenburg or Oxford",G7,IF(B5="Governor Bebb Park",G8,IF(B5="Indianapolis (Prior Superintendent Approval Required)",G9,IF(B5="Whitewater Memorial State Park (Indiana)",G10,IF(B5="Miami Whitewater Forest (Ohio)",G11))))))))))</f>
        <v>91</v>
      </c>
      <c r="C7" s="1"/>
      <c r="D7" s="1"/>
      <c r="E7" s="1"/>
      <c r="F7" s="2" t="s">
        <v>22</v>
      </c>
      <c r="G7" s="2">
        <v>36</v>
      </c>
      <c r="H7" s="3">
        <v>0.36458333333333331</v>
      </c>
      <c r="I7" s="3">
        <v>0.36458333333333331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7" t="s">
        <v>23</v>
      </c>
      <c r="B8" s="8">
        <f>B7*1.75</f>
        <v>159.25</v>
      </c>
      <c r="C8" s="1"/>
      <c r="D8" s="1"/>
      <c r="E8" s="1"/>
      <c r="F8" s="2" t="s">
        <v>24</v>
      </c>
      <c r="G8" s="2">
        <v>30</v>
      </c>
      <c r="H8" s="3">
        <v>0.375</v>
      </c>
      <c r="I8" s="3">
        <v>0.375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9"/>
      <c r="B9" s="10"/>
      <c r="C9" s="1"/>
      <c r="D9" s="1"/>
      <c r="E9" s="1"/>
      <c r="F9" s="2" t="s">
        <v>25</v>
      </c>
      <c r="G9" s="2">
        <v>160</v>
      </c>
      <c r="H9" s="3">
        <v>0.38541666666666669</v>
      </c>
      <c r="I9" s="3">
        <v>0.38541666666666669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" t="s">
        <v>26</v>
      </c>
      <c r="B10" s="23" t="s">
        <v>0</v>
      </c>
      <c r="C10" s="2" t="s">
        <v>7</v>
      </c>
      <c r="D10" s="1"/>
      <c r="E10" s="1"/>
      <c r="F10" s="2" t="s">
        <v>42</v>
      </c>
      <c r="G10" s="2">
        <v>32</v>
      </c>
      <c r="H10" s="3">
        <v>0.39583333333333331</v>
      </c>
      <c r="I10" s="3">
        <v>0.39583333333333331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">
      <c r="A11" s="11"/>
      <c r="B11" s="11"/>
      <c r="C11" s="1"/>
      <c r="D11" s="1"/>
      <c r="E11" s="1"/>
      <c r="F11" s="2" t="s">
        <v>43</v>
      </c>
      <c r="G11" s="2">
        <v>50</v>
      </c>
      <c r="H11" s="3">
        <v>0.40625</v>
      </c>
      <c r="I11" s="3">
        <v>0.40625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 x14ac:dyDescent="0.35">
      <c r="A12" s="12" t="s">
        <v>27</v>
      </c>
      <c r="B12" s="13" t="e">
        <f>B8*B10</f>
        <v>#VALUE!</v>
      </c>
      <c r="C12" s="1"/>
      <c r="D12" s="1"/>
      <c r="E12" s="1"/>
      <c r="F12" s="1"/>
      <c r="G12" s="1"/>
      <c r="H12" s="3">
        <v>0.41666666666666669</v>
      </c>
      <c r="I12" s="3">
        <v>0.41666666666666669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4"/>
      <c r="B13" s="14"/>
      <c r="C13" s="1"/>
      <c r="D13" s="1"/>
      <c r="E13" s="1"/>
      <c r="F13" s="1"/>
      <c r="G13" s="1"/>
      <c r="H13" s="3">
        <v>0.42708333333333331</v>
      </c>
      <c r="I13" s="3">
        <v>0.42708333333333331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4" t="s">
        <v>28</v>
      </c>
      <c r="B14" s="25" t="s">
        <v>4</v>
      </c>
      <c r="C14" s="2" t="s">
        <v>7</v>
      </c>
      <c r="D14" s="1"/>
      <c r="E14" s="1"/>
      <c r="F14" s="1"/>
      <c r="G14" s="1"/>
      <c r="H14" s="3">
        <v>0.4375</v>
      </c>
      <c r="I14" s="3">
        <v>0.4375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4" t="s">
        <v>29</v>
      </c>
      <c r="B15" s="25" t="s">
        <v>5</v>
      </c>
      <c r="C15" s="2" t="s">
        <v>7</v>
      </c>
      <c r="D15" s="1"/>
      <c r="E15" s="1"/>
      <c r="F15" s="1"/>
      <c r="G15" s="1"/>
      <c r="H15" s="3">
        <v>0.44791666666666669</v>
      </c>
      <c r="I15" s="3">
        <v>0.44791666666666669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0"/>
      <c r="B16" s="10"/>
      <c r="C16" s="1"/>
      <c r="D16" s="1"/>
      <c r="E16" s="1"/>
      <c r="F16" s="1"/>
      <c r="G16" s="1"/>
      <c r="H16" s="3">
        <v>0.45833333333333331</v>
      </c>
      <c r="I16" s="3">
        <v>0.45833333333333331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7" t="s">
        <v>30</v>
      </c>
      <c r="B17" s="15" t="e">
        <f>B15-B14</f>
        <v>#VALUE!</v>
      </c>
      <c r="C17" s="1"/>
      <c r="D17" s="1"/>
      <c r="E17" s="1"/>
      <c r="F17" s="1"/>
      <c r="G17" s="1"/>
      <c r="H17" s="3">
        <v>0.46875</v>
      </c>
      <c r="I17" s="3">
        <v>0.46875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7" t="s">
        <v>31</v>
      </c>
      <c r="B18" s="15">
        <v>2.0833333333333332E-2</v>
      </c>
      <c r="C18" s="1"/>
      <c r="D18" s="1"/>
      <c r="E18" s="1"/>
      <c r="F18" s="1"/>
      <c r="G18" s="1"/>
      <c r="H18" s="3">
        <v>0.47916666666666669</v>
      </c>
      <c r="I18" s="3">
        <v>0.47916666666666669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7" t="s">
        <v>32</v>
      </c>
      <c r="B19" s="15" t="e">
        <f>(B17+B18)</f>
        <v>#VALUE!</v>
      </c>
      <c r="C19" s="1"/>
      <c r="D19" s="1"/>
      <c r="E19" s="1"/>
      <c r="F19" s="1"/>
      <c r="G19" s="1"/>
      <c r="H19" s="3">
        <v>0.48958333333333331</v>
      </c>
      <c r="I19" s="3">
        <v>0.48958333333333331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7" t="s">
        <v>33</v>
      </c>
      <c r="B20" s="8">
        <v>13.88</v>
      </c>
      <c r="C20" s="1"/>
      <c r="D20" s="1"/>
      <c r="E20" s="1"/>
      <c r="F20" s="1"/>
      <c r="G20" s="1"/>
      <c r="H20" s="3">
        <v>0.5</v>
      </c>
      <c r="I20" s="3">
        <v>0.5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7" t="s">
        <v>34</v>
      </c>
      <c r="B21" s="8" t="e">
        <f>B19*B20*24</f>
        <v>#VALUE!</v>
      </c>
      <c r="C21" s="1"/>
      <c r="D21" s="1"/>
      <c r="E21" s="1"/>
      <c r="F21" s="1"/>
      <c r="G21" s="1"/>
      <c r="H21" s="3">
        <v>0.51041666666666663</v>
      </c>
      <c r="I21" s="3">
        <v>0.51041666666666663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7" t="s">
        <v>35</v>
      </c>
      <c r="B22" s="8" t="e">
        <f>B10*B21</f>
        <v>#VALUE!</v>
      </c>
      <c r="C22" s="1"/>
      <c r="D22" s="1"/>
      <c r="E22" s="1"/>
      <c r="F22" s="1"/>
      <c r="G22" s="1"/>
      <c r="H22" s="3">
        <v>0.52083333333333337</v>
      </c>
      <c r="I22" s="3">
        <v>0.52083333333333337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thickBot="1" x14ac:dyDescent="0.3">
      <c r="A23" s="16"/>
      <c r="B23" s="11"/>
      <c r="C23" s="1"/>
      <c r="D23" s="1"/>
      <c r="E23" s="1"/>
      <c r="F23" s="1"/>
      <c r="G23" s="1"/>
      <c r="H23" s="3">
        <v>0.53125</v>
      </c>
      <c r="I23" s="3">
        <v>0.53125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thickBot="1" x14ac:dyDescent="0.35">
      <c r="A24" s="17" t="s">
        <v>36</v>
      </c>
      <c r="B24" s="18" t="e">
        <f>B12+B22</f>
        <v>#VALUE!</v>
      </c>
      <c r="C24" s="1"/>
      <c r="D24" s="1"/>
      <c r="E24" s="1"/>
      <c r="F24" s="1"/>
      <c r="G24" s="1"/>
      <c r="H24" s="3">
        <v>0.54166666666666663</v>
      </c>
      <c r="I24" s="3">
        <v>0.54166666666666663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9"/>
      <c r="B25" s="14"/>
      <c r="C25" s="1"/>
      <c r="D25" s="1"/>
      <c r="E25" s="1"/>
      <c r="F25" s="1"/>
      <c r="G25" s="1"/>
      <c r="H25" s="3">
        <v>0.55208333333333337</v>
      </c>
      <c r="I25" s="3">
        <v>0.55208333333333337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28" t="s">
        <v>37</v>
      </c>
      <c r="B26" s="27"/>
      <c r="C26" s="1"/>
      <c r="D26" s="1"/>
      <c r="E26" s="1"/>
      <c r="F26" s="1"/>
      <c r="G26" s="1"/>
      <c r="H26" s="3">
        <v>0.5625</v>
      </c>
      <c r="I26" s="3">
        <v>0.5625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9" t="s">
        <v>38</v>
      </c>
      <c r="B27" s="30"/>
      <c r="C27" s="1"/>
      <c r="D27" s="1"/>
      <c r="E27" s="1"/>
      <c r="F27" s="1"/>
      <c r="G27" s="1"/>
      <c r="H27" s="3">
        <v>0.57291666666666663</v>
      </c>
      <c r="I27" s="3">
        <v>0.57291666666666663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0"/>
      <c r="C28" s="1"/>
      <c r="D28" s="1"/>
      <c r="E28" s="1"/>
      <c r="F28" s="1"/>
      <c r="G28" s="1"/>
      <c r="H28" s="3">
        <v>0.58333333333333337</v>
      </c>
      <c r="I28" s="3">
        <v>0.58333333333333337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21" t="s">
        <v>39</v>
      </c>
      <c r="B29" s="22"/>
      <c r="C29" s="1"/>
      <c r="D29" s="1"/>
      <c r="E29" s="1"/>
      <c r="F29" s="1"/>
      <c r="G29" s="1"/>
      <c r="H29" s="3">
        <v>0.59375</v>
      </c>
      <c r="I29" s="3">
        <v>0.59375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21" t="s">
        <v>40</v>
      </c>
      <c r="B30" s="22"/>
      <c r="C30" s="1"/>
      <c r="D30" s="1"/>
      <c r="E30" s="1"/>
      <c r="F30" s="1"/>
      <c r="G30" s="1"/>
      <c r="H30" s="3">
        <v>0.60416666666666663</v>
      </c>
      <c r="I30" s="3">
        <v>0.60416666666666663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21" t="s">
        <v>41</v>
      </c>
      <c r="B31" s="22"/>
      <c r="C31" s="1"/>
      <c r="D31" s="1"/>
      <c r="E31" s="1"/>
      <c r="F31" s="1"/>
      <c r="G31" s="1"/>
      <c r="H31" s="3">
        <v>0.61458333333333337</v>
      </c>
      <c r="I31" s="3">
        <v>0.61458333333333337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20"/>
      <c r="C32" s="1"/>
      <c r="D32" s="1"/>
      <c r="E32" s="1"/>
      <c r="F32" s="1"/>
      <c r="G32" s="1"/>
      <c r="H32" s="3">
        <v>0.625</v>
      </c>
      <c r="I32" s="3">
        <v>0.625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0"/>
      <c r="C33" s="1"/>
      <c r="D33" s="1"/>
      <c r="E33" s="1"/>
      <c r="F33" s="1"/>
      <c r="G33" s="1"/>
      <c r="H33" s="3">
        <v>0.63541666666666663</v>
      </c>
      <c r="I33" s="3">
        <v>0.63541666666666663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0"/>
      <c r="C34" s="1"/>
      <c r="D34" s="1"/>
      <c r="E34" s="1"/>
      <c r="F34" s="1"/>
      <c r="G34" s="1"/>
      <c r="H34" s="3">
        <v>0.64583333333333337</v>
      </c>
      <c r="I34" s="3">
        <v>0.64583333333333337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0"/>
      <c r="C35" s="1"/>
      <c r="D35" s="1"/>
      <c r="E35" s="1"/>
      <c r="F35" s="1"/>
      <c r="G35" s="1"/>
      <c r="H35" s="3">
        <v>0.65625</v>
      </c>
      <c r="I35" s="3">
        <v>0.65625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0"/>
      <c r="C36" s="1"/>
      <c r="D36" s="1"/>
      <c r="E36" s="1"/>
      <c r="F36" s="1"/>
      <c r="G36" s="1"/>
      <c r="H36" s="3">
        <v>0.66666666666666663</v>
      </c>
      <c r="I36" s="3">
        <v>0.66666666666666663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0"/>
      <c r="C37" s="1"/>
      <c r="D37" s="1"/>
      <c r="E37" s="1"/>
      <c r="F37" s="1"/>
      <c r="G37" s="1"/>
      <c r="H37" s="3">
        <v>0.67708333333333337</v>
      </c>
      <c r="I37" s="3">
        <v>0.67708333333333337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0"/>
      <c r="C38" s="1"/>
      <c r="D38" s="1"/>
      <c r="E38" s="1"/>
      <c r="F38" s="1"/>
      <c r="G38" s="1"/>
      <c r="H38" s="3">
        <v>0.6875</v>
      </c>
      <c r="I38" s="3">
        <v>0.6875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0"/>
      <c r="C39" s="1"/>
      <c r="D39" s="1"/>
      <c r="E39" s="1"/>
      <c r="F39" s="1"/>
      <c r="G39" s="1"/>
      <c r="H39" s="3">
        <v>0.69791666666666663</v>
      </c>
      <c r="I39" s="3">
        <v>0.69791666666666663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20"/>
      <c r="C40" s="1"/>
      <c r="D40" s="1"/>
      <c r="E40" s="1"/>
      <c r="F40" s="1"/>
      <c r="G40" s="1"/>
      <c r="H40" s="3">
        <v>0.70833333333333337</v>
      </c>
      <c r="I40" s="3">
        <v>0.70833333333333337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20"/>
      <c r="C41" s="1"/>
      <c r="D41" s="1"/>
      <c r="E41" s="1"/>
      <c r="F41" s="1"/>
      <c r="G41" s="1"/>
      <c r="H41" s="3">
        <v>0.71875</v>
      </c>
      <c r="I41" s="3">
        <v>0.71875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20"/>
      <c r="C42" s="1"/>
      <c r="D42" s="1"/>
      <c r="E42" s="1"/>
      <c r="F42" s="1"/>
      <c r="G42" s="1"/>
      <c r="H42" s="3">
        <v>0.72916666666666663</v>
      </c>
      <c r="I42" s="3">
        <v>0.72916666666666663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20"/>
      <c r="C43" s="1"/>
      <c r="D43" s="1"/>
      <c r="E43" s="1"/>
      <c r="F43" s="1"/>
      <c r="G43" s="1"/>
      <c r="H43" s="3">
        <v>0.73958333333333337</v>
      </c>
      <c r="I43" s="3">
        <v>0.73958333333333337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20"/>
      <c r="C44" s="1"/>
      <c r="D44" s="1"/>
      <c r="E44" s="1"/>
      <c r="F44" s="1"/>
      <c r="G44" s="1"/>
      <c r="H44" s="3">
        <v>0.75</v>
      </c>
      <c r="I44" s="3">
        <v>0.75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20"/>
      <c r="C45" s="1"/>
      <c r="D45" s="1"/>
      <c r="E45" s="1"/>
      <c r="F45" s="1"/>
      <c r="G45" s="1"/>
      <c r="H45" s="3">
        <v>0.76041666666666663</v>
      </c>
      <c r="I45" s="3">
        <v>0.76041666666666663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20"/>
      <c r="C46" s="1"/>
      <c r="D46" s="1"/>
      <c r="E46" s="1"/>
      <c r="F46" s="1"/>
      <c r="G46" s="1"/>
      <c r="H46" s="3">
        <v>0.77083333333333337</v>
      </c>
      <c r="I46" s="3">
        <v>0.77083333333333337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20"/>
      <c r="C47" s="1"/>
      <c r="D47" s="1"/>
      <c r="E47" s="1"/>
      <c r="F47" s="1"/>
      <c r="G47" s="1"/>
      <c r="H47" s="3">
        <v>0.78125</v>
      </c>
      <c r="I47" s="3">
        <v>0.78125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20"/>
      <c r="C48" s="1"/>
      <c r="D48" s="1"/>
      <c r="E48" s="1"/>
      <c r="F48" s="1"/>
      <c r="G48" s="1"/>
      <c r="H48" s="3">
        <v>0.79166666666666663</v>
      </c>
      <c r="I48" s="3">
        <v>0.79166666666666663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20"/>
      <c r="C49" s="1"/>
      <c r="D49" s="1"/>
      <c r="E49" s="1"/>
      <c r="F49" s="1"/>
      <c r="G49" s="1"/>
      <c r="H49" s="3">
        <v>0.80208333333333337</v>
      </c>
      <c r="I49" s="3">
        <v>0.80208333333333337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20"/>
      <c r="C50" s="1"/>
      <c r="D50" s="1"/>
      <c r="E50" s="1"/>
      <c r="F50" s="1"/>
      <c r="G50" s="1"/>
      <c r="H50" s="3">
        <v>0.8125</v>
      </c>
      <c r="I50" s="3">
        <v>0.8125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20"/>
      <c r="C51" s="1"/>
      <c r="D51" s="1"/>
      <c r="E51" s="1"/>
      <c r="F51" s="1"/>
      <c r="G51" s="1"/>
      <c r="H51" s="3">
        <v>0.82291666666666663</v>
      </c>
      <c r="I51" s="3">
        <v>0.82291666666666663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20"/>
      <c r="C52" s="1"/>
      <c r="D52" s="1"/>
      <c r="E52" s="1"/>
      <c r="F52" s="1"/>
      <c r="G52" s="1"/>
      <c r="H52" s="3">
        <v>0.83333333333333337</v>
      </c>
      <c r="I52" s="3">
        <v>0.83333333333333337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0"/>
      <c r="C53" s="1"/>
      <c r="D53" s="1"/>
      <c r="E53" s="1"/>
      <c r="F53" s="1"/>
      <c r="G53" s="1"/>
      <c r="H53" s="3">
        <v>0.84375</v>
      </c>
      <c r="I53" s="3">
        <v>0.84375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20"/>
      <c r="C54" s="1"/>
      <c r="D54" s="1"/>
      <c r="E54" s="1"/>
      <c r="F54" s="1"/>
      <c r="G54" s="1"/>
      <c r="H54" s="3">
        <v>0.85416666666666663</v>
      </c>
      <c r="I54" s="3">
        <v>0.85416666666666663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0"/>
      <c r="C55" s="1"/>
      <c r="D55" s="1"/>
      <c r="E55" s="1"/>
      <c r="F55" s="1"/>
      <c r="G55" s="1"/>
      <c r="H55" s="3">
        <v>0.86458333333333337</v>
      </c>
      <c r="I55" s="3">
        <v>0.86458333333333337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0"/>
      <c r="C56" s="1"/>
      <c r="D56" s="1"/>
      <c r="E56" s="1"/>
      <c r="F56" s="1"/>
      <c r="G56" s="1"/>
      <c r="H56" s="3">
        <v>0.875</v>
      </c>
      <c r="I56" s="3">
        <v>0.875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0"/>
      <c r="C57" s="1"/>
      <c r="D57" s="1"/>
      <c r="E57" s="1"/>
      <c r="F57" s="1"/>
      <c r="G57" s="1"/>
      <c r="H57" s="3">
        <v>0.88541666666666663</v>
      </c>
      <c r="I57" s="3">
        <v>0.88541666666666663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0"/>
      <c r="C58" s="1"/>
      <c r="D58" s="1"/>
      <c r="E58" s="1"/>
      <c r="F58" s="1"/>
      <c r="G58" s="1"/>
      <c r="H58" s="3">
        <v>0.89583333333333337</v>
      </c>
      <c r="I58" s="3">
        <v>0.89583333333333337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20"/>
      <c r="C59" s="1"/>
      <c r="D59" s="1"/>
      <c r="E59" s="1"/>
      <c r="F59" s="1"/>
      <c r="G59" s="1"/>
      <c r="H59" s="3">
        <v>0.90625</v>
      </c>
      <c r="I59" s="3">
        <v>0.90625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20"/>
      <c r="C60" s="1"/>
      <c r="D60" s="1"/>
      <c r="E60" s="1"/>
      <c r="F60" s="1"/>
      <c r="G60" s="1"/>
      <c r="H60" s="3">
        <v>0.91666666666666663</v>
      </c>
      <c r="I60" s="3">
        <v>0.91666666666666663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0"/>
      <c r="C61" s="1"/>
      <c r="D61" s="1"/>
      <c r="E61" s="1"/>
      <c r="F61" s="1"/>
      <c r="G61" s="1"/>
      <c r="H61" s="3">
        <v>0.92708333333333337</v>
      </c>
      <c r="I61" s="3">
        <v>0.92708333333333337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20"/>
      <c r="C62" s="1"/>
      <c r="D62" s="1"/>
      <c r="E62" s="1"/>
      <c r="F62" s="1"/>
      <c r="G62" s="1"/>
      <c r="H62" s="3">
        <v>0.9375</v>
      </c>
      <c r="I62" s="3">
        <v>0.9375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0"/>
      <c r="C63" s="1"/>
      <c r="D63" s="1"/>
      <c r="E63" s="1"/>
      <c r="F63" s="1"/>
      <c r="G63" s="1"/>
      <c r="H63" s="3">
        <v>0.94791666666666663</v>
      </c>
      <c r="I63" s="3">
        <v>0.94791666666666663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0"/>
      <c r="C64" s="1"/>
      <c r="D64" s="1"/>
      <c r="E64" s="1"/>
      <c r="F64" s="1"/>
      <c r="G64" s="1"/>
      <c r="H64" s="3">
        <v>0.95833333333333337</v>
      </c>
      <c r="I64" s="3">
        <v>0.95833333333333337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0"/>
      <c r="C65" s="1"/>
      <c r="D65" s="1"/>
      <c r="E65" s="1"/>
      <c r="F65" s="1"/>
      <c r="G65" s="1"/>
      <c r="H65" s="3">
        <v>0.96875</v>
      </c>
      <c r="I65" s="3">
        <v>0.96875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0"/>
      <c r="C66" s="1"/>
      <c r="D66" s="1"/>
      <c r="E66" s="1"/>
      <c r="F66" s="1"/>
      <c r="G66" s="1"/>
      <c r="H66" s="3">
        <v>0.97916666666666663</v>
      </c>
      <c r="I66" s="3">
        <v>0.97916666666666663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0"/>
      <c r="C67" s="1"/>
      <c r="D67" s="1"/>
      <c r="E67" s="1"/>
      <c r="F67" s="1"/>
      <c r="G67" s="1"/>
      <c r="H67" s="3">
        <v>0.98958333333333337</v>
      </c>
      <c r="I67" s="3">
        <v>0.98958333333333337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0"/>
      <c r="C68" s="1"/>
      <c r="D68" s="1"/>
      <c r="E68" s="1"/>
      <c r="F68" s="1"/>
      <c r="G68" s="1"/>
      <c r="H68" s="3">
        <v>0</v>
      </c>
      <c r="I68" s="3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0"/>
      <c r="C69" s="1"/>
      <c r="D69" s="1"/>
      <c r="E69" s="1"/>
      <c r="F69" s="1"/>
      <c r="G69" s="1"/>
      <c r="H69" s="3">
        <v>1.0416666666666666E-2</v>
      </c>
      <c r="I69" s="3">
        <v>1.0416666666666666E-2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0"/>
      <c r="C70" s="1"/>
      <c r="D70" s="1"/>
      <c r="E70" s="1"/>
      <c r="F70" s="1"/>
      <c r="G70" s="1"/>
      <c r="H70" s="3">
        <v>2.0833333333333332E-2</v>
      </c>
      <c r="I70" s="3">
        <v>2.0833333333333332E-2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0"/>
      <c r="C71" s="1"/>
      <c r="D71" s="1"/>
      <c r="E71" s="1"/>
      <c r="F71" s="1"/>
      <c r="G71" s="1"/>
      <c r="H71" s="3">
        <v>3.125E-2</v>
      </c>
      <c r="I71" s="3">
        <v>3.125E-2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0"/>
      <c r="C72" s="1"/>
      <c r="D72" s="1"/>
      <c r="E72" s="1"/>
      <c r="F72" s="1"/>
      <c r="G72" s="1"/>
      <c r="H72" s="3">
        <v>4.1666666666666664E-2</v>
      </c>
      <c r="I72" s="3">
        <v>4.1666666666666664E-2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0"/>
      <c r="C73" s="1"/>
      <c r="D73" s="1"/>
      <c r="E73" s="1"/>
      <c r="F73" s="1"/>
      <c r="G73" s="1"/>
      <c r="H73" s="3">
        <v>5.2083333333333336E-2</v>
      </c>
      <c r="I73" s="3">
        <v>5.2083333333333336E-2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0"/>
      <c r="C74" s="1"/>
      <c r="D74" s="1"/>
      <c r="E74" s="1"/>
      <c r="F74" s="1"/>
      <c r="G74" s="1"/>
      <c r="H74" s="3">
        <v>6.25E-2</v>
      </c>
      <c r="I74" s="3">
        <v>6.25E-2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0"/>
      <c r="C75" s="1"/>
      <c r="D75" s="1"/>
      <c r="E75" s="1"/>
      <c r="F75" s="1"/>
      <c r="G75" s="1"/>
      <c r="H75" s="3">
        <v>7.2916666666666671E-2</v>
      </c>
      <c r="I75" s="3">
        <v>7.2916666666666671E-2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0"/>
      <c r="C76" s="1"/>
      <c r="D76" s="1"/>
      <c r="E76" s="1"/>
      <c r="F76" s="1"/>
      <c r="G76" s="1"/>
      <c r="H76" s="3">
        <v>8.3333333333333329E-2</v>
      </c>
      <c r="I76" s="3">
        <v>8.3333333333333329E-2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0"/>
      <c r="C77" s="1"/>
      <c r="D77" s="1"/>
      <c r="E77" s="1"/>
      <c r="F77" s="1"/>
      <c r="G77" s="1"/>
      <c r="H77" s="3">
        <v>9.375E-2</v>
      </c>
      <c r="I77" s="3">
        <v>9.375E-2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0"/>
      <c r="C78" s="1"/>
      <c r="D78" s="1"/>
      <c r="E78" s="1"/>
      <c r="F78" s="1"/>
      <c r="G78" s="1"/>
      <c r="H78" s="3">
        <v>0.10416666666666667</v>
      </c>
      <c r="I78" s="3">
        <v>0.10416666666666667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0"/>
      <c r="C79" s="1"/>
      <c r="D79" s="1"/>
      <c r="E79" s="1"/>
      <c r="F79" s="1"/>
      <c r="G79" s="1"/>
      <c r="H79" s="3">
        <v>0.11458333333333333</v>
      </c>
      <c r="I79" s="3">
        <v>0.11458333333333333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0"/>
      <c r="C80" s="1"/>
      <c r="D80" s="1"/>
      <c r="E80" s="1"/>
      <c r="F80" s="1"/>
      <c r="G80" s="1"/>
      <c r="H80" s="3">
        <v>0.125</v>
      </c>
      <c r="I80" s="3">
        <v>0.125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0"/>
      <c r="C81" s="1"/>
      <c r="D81" s="1"/>
      <c r="E81" s="1"/>
      <c r="F81" s="1"/>
      <c r="G81" s="1"/>
      <c r="H81" s="3">
        <v>0.13541666666666666</v>
      </c>
      <c r="I81" s="3">
        <v>0.13541666666666666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0"/>
      <c r="C82" s="1"/>
      <c r="D82" s="1"/>
      <c r="E82" s="1"/>
      <c r="F82" s="1"/>
      <c r="G82" s="1"/>
      <c r="H82" s="3">
        <v>0.14583333333333334</v>
      </c>
      <c r="I82" s="3">
        <v>0.14583333333333334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0"/>
      <c r="C83" s="1"/>
      <c r="D83" s="1"/>
      <c r="E83" s="1"/>
      <c r="F83" s="1"/>
      <c r="G83" s="1"/>
      <c r="H83" s="3">
        <v>0.15625</v>
      </c>
      <c r="I83" s="3">
        <v>0.15625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0"/>
      <c r="C84" s="1"/>
      <c r="D84" s="1"/>
      <c r="E84" s="1"/>
      <c r="F84" s="1"/>
      <c r="G84" s="1"/>
      <c r="H84" s="3">
        <v>0.16666666666666666</v>
      </c>
      <c r="I84" s="3">
        <v>0.16666666666666666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0"/>
      <c r="C85" s="1"/>
      <c r="D85" s="1"/>
      <c r="E85" s="1"/>
      <c r="F85" s="1"/>
      <c r="G85" s="1"/>
      <c r="H85" s="3">
        <v>0.17708333333333334</v>
      </c>
      <c r="I85" s="3">
        <v>0.17708333333333334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0"/>
      <c r="C86" s="1"/>
      <c r="D86" s="1"/>
      <c r="E86" s="1"/>
      <c r="F86" s="1"/>
      <c r="G86" s="1"/>
      <c r="H86" s="3">
        <v>0.1875</v>
      </c>
      <c r="I86" s="3">
        <v>0.1875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0"/>
      <c r="C87" s="1"/>
      <c r="D87" s="1"/>
      <c r="E87" s="1"/>
      <c r="F87" s="1"/>
      <c r="G87" s="1"/>
      <c r="H87" s="3">
        <v>0.19791666666666666</v>
      </c>
      <c r="I87" s="3">
        <v>0.19791666666666666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0"/>
      <c r="C88" s="1"/>
      <c r="D88" s="1"/>
      <c r="E88" s="1"/>
      <c r="F88" s="1"/>
      <c r="G88" s="1"/>
      <c r="H88" s="3">
        <v>0.20833333333333334</v>
      </c>
      <c r="I88" s="3">
        <v>0.20833333333333334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0"/>
      <c r="C89" s="1"/>
      <c r="D89" s="1"/>
      <c r="E89" s="1"/>
      <c r="F89" s="1"/>
      <c r="G89" s="1"/>
      <c r="H89" s="3">
        <v>0.21875</v>
      </c>
      <c r="I89" s="3">
        <v>0.21875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0"/>
      <c r="C90" s="1"/>
      <c r="D90" s="1"/>
      <c r="E90" s="1"/>
      <c r="F90" s="1"/>
      <c r="G90" s="1"/>
      <c r="H90" s="3">
        <v>0.22916666666666666</v>
      </c>
      <c r="I90" s="3">
        <v>0.22916666666666666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0"/>
      <c r="C91" s="1"/>
      <c r="D91" s="1"/>
      <c r="E91" s="1"/>
      <c r="F91" s="1"/>
      <c r="G91" s="1"/>
      <c r="H91" s="3">
        <v>0.23958333333333334</v>
      </c>
      <c r="I91" s="3">
        <v>0.23958333333333334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0"/>
      <c r="C92" s="1"/>
      <c r="D92" s="1"/>
      <c r="E92" s="1"/>
      <c r="F92" s="1"/>
      <c r="G92" s="1"/>
      <c r="H92" s="3">
        <v>0.25</v>
      </c>
      <c r="I92" s="3">
        <v>0.25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0"/>
      <c r="C93" s="1"/>
      <c r="D93" s="1"/>
      <c r="E93" s="1"/>
      <c r="F93" s="1"/>
      <c r="G93" s="1"/>
      <c r="H93" s="3">
        <v>0.26041666666666669</v>
      </c>
      <c r="I93" s="3">
        <v>0.26041666666666669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0"/>
      <c r="C94" s="1"/>
      <c r="D94" s="1"/>
      <c r="E94" s="1"/>
      <c r="F94" s="1"/>
      <c r="G94" s="1"/>
      <c r="H94" s="3">
        <v>0.27083333333333331</v>
      </c>
      <c r="I94" s="3">
        <v>0.27083333333333331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0"/>
      <c r="C95" s="1"/>
      <c r="D95" s="1"/>
      <c r="E95" s="1"/>
      <c r="F95" s="1"/>
      <c r="G95" s="1"/>
      <c r="H95" s="3">
        <v>0.28125</v>
      </c>
      <c r="I95" s="3">
        <v>0.28125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0"/>
      <c r="C96" s="1"/>
      <c r="D96" s="1"/>
      <c r="E96" s="1"/>
      <c r="F96" s="1"/>
      <c r="G96" s="1"/>
      <c r="H96" s="3">
        <v>0.29166666666666669</v>
      </c>
      <c r="I96" s="3">
        <v>0.29166666666666669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0"/>
      <c r="C97" s="1"/>
      <c r="D97" s="1"/>
      <c r="E97" s="1"/>
      <c r="F97" s="1"/>
      <c r="G97" s="1"/>
      <c r="H97" s="3">
        <v>0.30208333333333331</v>
      </c>
      <c r="I97" s="3">
        <v>0.30208333333333331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U5hjdvINJGZpUZw8mxZc81htvgwT6JB/z6gWnaPVkzAG/N079iEXAxCKkuCgp3iV0i9zRUtxvDMrnijZA1FIgw==" saltValue="jPSCPdC45wZPtnDp5exXfQ==" spinCount="100000" sheet="1" objects="1" scenarios="1"/>
  <protectedRanges>
    <protectedRange algorithmName="SHA-512" hashValue="ACgVKVW/DkXophyDa+DLVtoyRf0v3u19A9H9bb74LwjcifxP16oWju/i4v0aOeeGcfkDSVu62EcqoM3jMltW4Q==" saltValue="z9BTAJACOGe1SA9e5lkFqQ==" spinCount="100000" sqref="B2:B5" name="Range1"/>
    <protectedRange algorithmName="SHA-512" hashValue="jK/Uoq2XE/oFv6NAP4q2kcg1x6we5Fgqmp9/Ikd3+QlxEW1WJBAzB42Uiva6NLnL8pOWgeATkz/fMf+FaskclQ==" saltValue="SqLSV/80B94tlOanVRPlrQ==" spinCount="100000" sqref="B10" name="Range2"/>
  </protectedRanges>
  <mergeCells count="3">
    <mergeCell ref="A1:B1"/>
    <mergeCell ref="A26:B26"/>
    <mergeCell ref="A27:B27"/>
  </mergeCells>
  <dataValidations count="6">
    <dataValidation type="custom" allowBlank="1" showDropDown="1" sqref="B4">
      <formula1>OR(NOT(ISERROR(DATEVALUE(B4))), AND(ISNUMBER(B4), LEFT(CELL("format", B4))="D"))</formula1>
    </dataValidation>
    <dataValidation type="list" allowBlank="1" sqref="B5">
      <formula1>$F$1:$F$11</formula1>
    </dataValidation>
    <dataValidation type="list" allowBlank="1" sqref="B2">
      <formula1>$E$1:$E$6</formula1>
    </dataValidation>
    <dataValidation type="list" allowBlank="1" sqref="B15">
      <formula1>$I$1:$I$97</formula1>
    </dataValidation>
    <dataValidation type="list" allowBlank="1" sqref="B10">
      <formula1>$D$1:$D$6</formula1>
    </dataValidation>
    <dataValidation type="list" allowBlank="1" sqref="B14">
      <formula1>$H$1:$H$97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SIZE BUS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 Witt</dc:creator>
  <cp:lastModifiedBy>Tobin Witt</cp:lastModifiedBy>
  <dcterms:created xsi:type="dcterms:W3CDTF">2022-09-20T18:39:53Z</dcterms:created>
  <dcterms:modified xsi:type="dcterms:W3CDTF">2023-10-18T12:54:58Z</dcterms:modified>
</cp:coreProperties>
</file>