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oole\Desktop\DISTRICT SECRETARY\New folder (2)\"/>
    </mc:Choice>
  </mc:AlternateContent>
  <bookViews>
    <workbookView xWindow="0" yWindow="0" windowWidth="23040" windowHeight="10512" tabRatio="904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Schedule'!$A$3:$F$41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62913"/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>
  <authors>
    <author>DJ Hemberger</author>
    <author>HEMBERGER MICHELLE</author>
  </authors>
  <commentList>
    <comment ref="H21" authorId="0" shapeId="0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>
  <authors>
    <author>Michael Gum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Michael Gum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<sst xmlns="http://schemas.openxmlformats.org/spreadsheetml/2006/main" count="313" uniqueCount="300">
  <si>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</si>
  <si>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</si>
  <si>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</si>
  <si>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</si>
  <si>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</si>
  <si>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</si>
  <si>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</si>
  <si>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</si>
  <si>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</si>
  <si>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</si>
  <si>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</si>
  <si>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</si>
  <si>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</si>
  <si>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</si>
  <si>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</si>
  <si>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</si>
  <si>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</si>
  <si>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</si>
  <si>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</si>
  <si>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</si>
  <si>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</si>
  <si>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</si>
  <si>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</si>
  <si>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</si>
  <si>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</si>
  <si>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</si>
  <si>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</si>
  <si>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</si>
  <si>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</si>
  <si>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</si>
  <si>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</si>
  <si>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</si>
  <si>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</si>
  <si>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</si>
  <si>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</si>
  <si>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</si>
  <si>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</si>
  <si>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</si>
  <si>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</si>
  <si>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</si>
  <si>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</si>
  <si>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</si>
  <si>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</si>
  <si>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</si>
  <si>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</si>
  <si>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</si>
  <si>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</si>
  <si>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</si>
  <si>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</si>
  <si>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</si>
  <si>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</si>
  <si>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</si>
  <si>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</si>
  <si>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</si>
  <si>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</si>
  <si>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</si>
  <si>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</si>
  <si>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</si>
  <si>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</si>
  <si>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</si>
  <si>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</si>
  <si>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</si>
  <si>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</si>
  <si>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</si>
  <si>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</si>
  <si>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</si>
  <si>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</si>
  <si>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</si>
  <si>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</si>
  <si>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</si>
  <si>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</si>
  <si>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</si>
  <si>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</si>
  <si>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</si>
  <si>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</si>
  <si>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</si>
  <si>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</si>
  <si>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</si>
  <si>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Pope County Cusd #1</t>
  </si>
  <si>
    <t>125 State Hwy 146W Golconda, IL 62938</t>
  </si>
  <si>
    <t xml:space="preserve">Pope County </t>
  </si>
  <si>
    <t>The Herald Enterprise</t>
  </si>
  <si>
    <t>x</t>
  </si>
  <si>
    <t>Larry Barger</t>
  </si>
  <si>
    <t>Laura Bates</t>
  </si>
  <si>
    <t>Jerrie Belcher</t>
  </si>
  <si>
    <t>Denny Berger</t>
  </si>
  <si>
    <t>Bonnell, Andrew</t>
  </si>
  <si>
    <t>Bonnell, Kala M.</t>
  </si>
  <si>
    <t>Bonnell, Travis</t>
  </si>
  <si>
    <t>Boyd, Carlos</t>
  </si>
  <si>
    <t>Bremer, Clayton</t>
  </si>
  <si>
    <t>Broadway, Besse M</t>
  </si>
  <si>
    <t>Broadway, Denice A.</t>
  </si>
  <si>
    <t>Broadway, Jennifer N.</t>
  </si>
  <si>
    <t>Broadway, Lacy</t>
  </si>
  <si>
    <t>Brown, Carole S.</t>
  </si>
  <si>
    <t>Cain, Amy</t>
  </si>
  <si>
    <t>Campbell, Logan</t>
  </si>
  <si>
    <t>Campbell, Natalie</t>
  </si>
  <si>
    <t>Cannon, Sherry D</t>
  </si>
  <si>
    <t>Clanton, Katherine A</t>
  </si>
  <si>
    <t>Collier, Christina</t>
  </si>
  <si>
    <t>Crider, Orval E.</t>
  </si>
  <si>
    <t>Dixon, Ryan</t>
  </si>
  <si>
    <t>Dunaway, Molly</t>
  </si>
  <si>
    <t>Dunstan, Austin</t>
  </si>
  <si>
    <t>Easter, Lacey</t>
  </si>
  <si>
    <t>Eikenberry, Kristina</t>
  </si>
  <si>
    <t>English, Cory L.</t>
  </si>
  <si>
    <t>Givens, Amber</t>
  </si>
  <si>
    <t>Graham, Kevin</t>
  </si>
  <si>
    <t>Green, Katherine</t>
  </si>
  <si>
    <t>Green, Tim</t>
  </si>
  <si>
    <t>Gunther, Ginger</t>
  </si>
  <si>
    <t>Hanson, Sandra</t>
  </si>
  <si>
    <t>Hargrove, Tresa G.</t>
  </si>
  <si>
    <t>Harris, William T.</t>
  </si>
  <si>
    <t>Herren, Bonita</t>
  </si>
  <si>
    <t>Hobbs, Angela</t>
  </si>
  <si>
    <t>Hogg, Rylee</t>
  </si>
  <si>
    <t>Horton, Tammy</t>
  </si>
  <si>
    <t>Hughes, Betty L.</t>
  </si>
  <si>
    <t>Jackson, Karen</t>
  </si>
  <si>
    <t>Jarvis, Christopher J</t>
  </si>
  <si>
    <t>Jarvis, Tiffany K.</t>
  </si>
  <si>
    <t>Jaye, Steven</t>
  </si>
  <si>
    <t>Lamb, Sandra</t>
  </si>
  <si>
    <t>Lane, Barton R</t>
  </si>
  <si>
    <t>Lauster, Kale</t>
  </si>
  <si>
    <t>Markus, Shannon R</t>
  </si>
  <si>
    <t>Mckinley, Rita G.</t>
  </si>
  <si>
    <t>Mitchell, Jamie A</t>
  </si>
  <si>
    <t>Nalley, Chad</t>
  </si>
  <si>
    <t>Nalley, Tucker</t>
  </si>
  <si>
    <t>Nenonen, Anita L</t>
  </si>
  <si>
    <t>O`Neal, Madelynn</t>
  </si>
  <si>
    <t>Oneal, Tracy L</t>
  </si>
  <si>
    <t>Patton, Marilyn</t>
  </si>
  <si>
    <t>Pelcha, Edelina</t>
  </si>
  <si>
    <t>Poole, Charlee R</t>
  </si>
  <si>
    <t>Presser, Austin</t>
  </si>
  <si>
    <t>Presser, Elijah</t>
  </si>
  <si>
    <t>Presser, Patrick</t>
  </si>
  <si>
    <t>Presser, Tyler</t>
  </si>
  <si>
    <t>Proctor, Janet C</t>
  </si>
  <si>
    <t>Ryder, Nathan</t>
  </si>
  <si>
    <t>Simmons, Kathy L</t>
  </si>
  <si>
    <t>Simmons, Tim W</t>
  </si>
  <si>
    <t>Sims, Hannah</t>
  </si>
  <si>
    <t>Smith, Debra L</t>
  </si>
  <si>
    <t>Smith, Michael E</t>
  </si>
  <si>
    <t>Stafford, Mendi E.</t>
  </si>
  <si>
    <t>Starwalt, Makenzie</t>
  </si>
  <si>
    <t>Steele, Hunter</t>
  </si>
  <si>
    <t>Stellakis, Janet</t>
  </si>
  <si>
    <t>Swinford, Mckenzie</t>
  </si>
  <si>
    <t>Taylor, Gavin</t>
  </si>
  <si>
    <t>Thodoropoulos, George C</t>
  </si>
  <si>
    <t>Threlkeld, Timothy D.</t>
  </si>
  <si>
    <t>Trammel, Patricia</t>
  </si>
  <si>
    <t>Walker, Stephanie</t>
  </si>
  <si>
    <t>Walter, Tracy L.</t>
  </si>
  <si>
    <t>Warfield, Carol L.</t>
  </si>
  <si>
    <t>Werner, Earl</t>
  </si>
  <si>
    <t>Wiley, Debra L.</t>
  </si>
  <si>
    <t>Wilson, Jamie</t>
  </si>
  <si>
    <t>Baker, Paula L</t>
  </si>
  <si>
    <t>Bowman, Margie A.</t>
  </si>
  <si>
    <t>Broadway, Sheyann</t>
  </si>
  <si>
    <t>Roper, Gary</t>
  </si>
  <si>
    <t xml:space="preserve"> BEUSSINK, HEY, ROE &amp; STRODER L.L.C</t>
  </si>
  <si>
    <t>ACI X</t>
  </si>
  <si>
    <t>AHRY COMER/LSU</t>
  </si>
  <si>
    <t>AMAZON CAPITAL SERVICES</t>
  </si>
  <si>
    <t>AMERICAN FIDELITY</t>
  </si>
  <si>
    <t>ASATURIAN EATON</t>
  </si>
  <si>
    <t>BANTERRA BANK</t>
  </si>
  <si>
    <t>BAYSINGER ARCHITECTS</t>
  </si>
  <si>
    <t>BCBS</t>
  </si>
  <si>
    <t>BMO BANK N.A.</t>
  </si>
  <si>
    <t>BRIDGE THERAPY FOR YOU</t>
  </si>
  <si>
    <t>BROOKLYN CUMMINS</t>
  </si>
  <si>
    <t>BROWN ELECTRIC, INC.</t>
  </si>
  <si>
    <t>BULLDOG SYSTEMS, LLC</t>
  </si>
  <si>
    <t>CENTRAL STATES BUS SALES</t>
  </si>
  <si>
    <t>CINTAS FIRE 636525</t>
  </si>
  <si>
    <t>COMMON GOAL SYSTEMS INC</t>
  </si>
  <si>
    <t>CONSTELLATION NEWENERGY</t>
  </si>
  <si>
    <t>CRS ONESOURCE</t>
  </si>
  <si>
    <t>EMMA COLLIER</t>
  </si>
  <si>
    <t>EMS LINQ</t>
  </si>
  <si>
    <t>ENVIRO-TECH TERMITE &amp;</t>
  </si>
  <si>
    <t>EQUITABLE</t>
  </si>
  <si>
    <t>HADDOCK COPRORATION</t>
  </si>
  <si>
    <t>HARDIN CO C.U.S.D. 1</t>
  </si>
  <si>
    <t>HILARY SMITH</t>
  </si>
  <si>
    <t>HOME DEPOT</t>
  </si>
  <si>
    <t>HOUGHTON MIFFLIN COMPANY</t>
  </si>
  <si>
    <t>I.M.R.F.</t>
  </si>
  <si>
    <t>IASB</t>
  </si>
  <si>
    <t>IEA - NEA UNISERVE</t>
  </si>
  <si>
    <t>IL DEPARTMENT OF REVENUE</t>
  </si>
  <si>
    <t>ILLINOIS MUNICIPAL</t>
  </si>
  <si>
    <t>ILLINOIS SCHOOL DISTRICT AGENCY</t>
  </si>
  <si>
    <t>INTEGRA BANK</t>
  </si>
  <si>
    <t>IXL LEARNING</t>
  </si>
  <si>
    <t>JARED EVENSON</t>
  </si>
  <si>
    <t>JOHNSON CONTROLS</t>
  </si>
  <si>
    <t>Julie Parr</t>
  </si>
  <si>
    <t>KALE RISTER</t>
  </si>
  <si>
    <t>KUNA FOOD SERVICE</t>
  </si>
  <si>
    <t>KUNATH`S HARDWARE</t>
  </si>
  <si>
    <t>MCGRAW HILL LLC</t>
  </si>
  <si>
    <t>MILLSTONE WATER DISTRICT</t>
  </si>
  <si>
    <t>NAPA AUTO TIRE AND PARTS</t>
  </si>
  <si>
    <t>OWENS ABATEMENT LLC</t>
  </si>
  <si>
    <t>PARALLEL LEARNING BEHAVIORAL HEALTH P.C.</t>
  </si>
  <si>
    <t>PITNEY BOWES BANK INC RESERVE ACCOUNT</t>
  </si>
  <si>
    <t>PLEASANT VALLEY CATERING</t>
  </si>
  <si>
    <t>POPE COUNTY ELEMENTARY</t>
  </si>
  <si>
    <t>POPE COUNTY HIGH SCHOOL</t>
  </si>
  <si>
    <t>PRAIRIE FARMS DAIRY, INC.</t>
  </si>
  <si>
    <t>QNS</t>
  </si>
  <si>
    <t>RAPIDS FOODSERVICE CONTRACT &amp; DESIGN</t>
  </si>
  <si>
    <t>RENAISSANCE LEARNING, INC</t>
  </si>
  <si>
    <t>RUSTY`S HOME CENTER</t>
  </si>
  <si>
    <t>RYLEE HOGG</t>
  </si>
  <si>
    <t>SAMRON MIDWEST CONTRACTING</t>
  </si>
  <si>
    <t>SANDERS ENVIRONMENTAL WAT</t>
  </si>
  <si>
    <t>SANDRA COWSERT</t>
  </si>
  <si>
    <t>SCHOOLINSITES</t>
  </si>
  <si>
    <t>SECURITY ALARM CORP</t>
  </si>
  <si>
    <t>SOUTHEASTERN IL ELECTRIC</t>
  </si>
  <si>
    <t>SOUTHERN FS, INC.</t>
  </si>
  <si>
    <t>STALKER SPORTS FLOORS</t>
  </si>
  <si>
    <t>Sutton Plumbing &amp; Heating</t>
  </si>
  <si>
    <t>TAMMY HILL</t>
  </si>
  <si>
    <t>TEACHERS HEALTH INS SECUR</t>
  </si>
  <si>
    <t>TEACHERS RETIREMENT</t>
  </si>
  <si>
    <t>THE GOODYEAR TIRE &amp; RUBBER</t>
  </si>
  <si>
    <t>THE HOME DEPOT PRO</t>
  </si>
  <si>
    <t>TIFFANY JARVIS</t>
  </si>
  <si>
    <t>TRI-STATE BUSINESS EQUIP</t>
  </si>
  <si>
    <t>U.S. BANK</t>
  </si>
  <si>
    <t>U.S. FOODS, INC.</t>
  </si>
  <si>
    <t>WABASH AND OHIO VALLEY</t>
  </si>
  <si>
    <t>WALLER ELECTRIC</t>
  </si>
  <si>
    <t>WORKERS` COMPENSATION SELF-INSURANCE TRUST</t>
  </si>
  <si>
    <t>ASSOCIATED CLEANING EQUIP</t>
  </si>
  <si>
    <t>BSN SPORTS, LLC</t>
  </si>
  <si>
    <t>CHINA PALACE</t>
  </si>
  <si>
    <t>COMMERCIAL DOOR &amp; HARDWAR</t>
  </si>
  <si>
    <t>CONSECO HEALTH INS COMPAN</t>
  </si>
  <si>
    <t>EASON COMER/WIU</t>
  </si>
  <si>
    <t>ELLA G. ALY/EASTERN ILLINOIS UNIVERSITY</t>
  </si>
  <si>
    <t>EXTREME WELDING &amp; MACHINE SERVICES</t>
  </si>
  <si>
    <t>FIRM SYSTEMS</t>
  </si>
  <si>
    <t>GUIN MUNDORF, LLC</t>
  </si>
  <si>
    <t>IASA</t>
  </si>
  <si>
    <t>IAVAT</t>
  </si>
  <si>
    <t>ILLINOIS DEPARTMENT OF</t>
  </si>
  <si>
    <t>ILLINOIS HEARTLAND</t>
  </si>
  <si>
    <t>JERRY SUITS</t>
  </si>
  <si>
    <t>JIM SUITS</t>
  </si>
  <si>
    <t>JOSEPH VINCI</t>
  </si>
  <si>
    <t>JOSTENS INC</t>
  </si>
  <si>
    <t>KATHERINE CLANTON</t>
  </si>
  <si>
    <t>KENNY FORTHMAN</t>
  </si>
  <si>
    <t>KIMBERLY VINYARD</t>
  </si>
  <si>
    <t>LANTER DISTRIBUTING</t>
  </si>
  <si>
    <t>MID-WEST TRUCKER ASSN INC</t>
  </si>
  <si>
    <t>MODERN WOODMEN OF AMERICA</t>
  </si>
  <si>
    <t>NCS PEARSON, INC</t>
  </si>
  <si>
    <t>NEVCO SPORTS LLC</t>
  </si>
  <si>
    <t>PARKER REFRIGERATION</t>
  </si>
  <si>
    <t>REGIONAL OFFICE OF EDUCAT</t>
  </si>
  <si>
    <t>REGIONAL OFFICE OF EDUCATION #21</t>
  </si>
  <si>
    <t>RICKY WILLIAMS</t>
  </si>
  <si>
    <t>RYAN MCCLELLAN</t>
  </si>
  <si>
    <t>SCHOOL OUTFITTERS</t>
  </si>
  <si>
    <t>SCHOOL SPECIALTY INC.</t>
  </si>
  <si>
    <t>SHELBY HOGG</t>
  </si>
  <si>
    <t>TEACHING STRATEGIES,INC</t>
  </si>
  <si>
    <t>TRS-VOYA</t>
  </si>
  <si>
    <t>ULLIN AUTO CARE</t>
  </si>
  <si>
    <t>VERIZON WIRELESS</t>
  </si>
  <si>
    <t>WARDEN ELECTRIC COMPANY</t>
  </si>
  <si>
    <t>Lemon, Candice</t>
  </si>
  <si>
    <t>Wise, Kyle</t>
  </si>
  <si>
    <t>Bates, Naomi</t>
  </si>
  <si>
    <t>Bowman, James</t>
  </si>
  <si>
    <t>Floyd, Janie</t>
  </si>
  <si>
    <t>Hall, Noah</t>
  </si>
  <si>
    <t>Pool, Dawn</t>
  </si>
  <si>
    <t>Respondek, Jerrica</t>
  </si>
  <si>
    <t>Chell, Rebecca</t>
  </si>
  <si>
    <t>Tanner-Gray, Mary</t>
  </si>
  <si>
    <t>Ferrell, Patty</t>
  </si>
  <si>
    <t>Worrell, Alexandria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</si>
</sst>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medium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/>
      <top/>
      <bottom style="double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0" borderId="0">
      <alignment vertical="top"/>
    </xf>
  </cellStyleXfs>
  <cellXfs count="170">
    <xf numFmtId="0" fontId="0" fillId="0" borderId="0" xfId="0"/>
    <xf numFmtId="0" fontId="12" fillId="0" borderId="0" xfId="0" applyFont="1"/>
    <xf numFmtId="38" fontId="12" fillId="0" borderId="9" xfId="0" applyNumberFormat="1" applyFont="1" applyBorder="1" applyAlignment="1" applyProtection="1">
      <alignment horizontal="center"/>
      <protection locked="0"/>
    </xf>
    <xf numFmtId="0" fontId="3" fillId="0" borderId="12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167" fontId="12" fillId="0" borderId="13" xfId="0" applyNumberFormat="1" applyFont="1" applyBorder="1" applyAlignment="1" applyProtection="1">
      <alignment horizontal="center"/>
      <protection locked="0"/>
    </xf>
    <xf numFmtId="0" fontId="3" fillId="2" borderId="17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0" fontId="3" fillId="2" borderId="19" xfId="2" applyFont="1" applyFill="1" applyBorder="1" applyAlignment="1">
      <alignment horizontal="center" vertical="center"/>
    </xf>
    <xf numFmtId="4" fontId="3" fillId="2" borderId="20" xfId="2" applyNumberFormat="1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1" xfId="2" applyNumberFormat="1" applyFont="1" applyBorder="1" applyAlignment="1" applyProtection="1">
      <alignment horizontal="left"/>
      <protection locked="0"/>
    </xf>
    <xf numFmtId="0" fontId="3" fillId="0" borderId="11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38" fontId="11" fillId="4" borderId="0" xfId="0" applyNumberFormat="1" applyFont="1" applyFill="1" applyBorder="1" applyAlignment="1" applyProtection="1">
      <alignment horizontal="right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Border="1" applyAlignment="1">
      <alignment horizontal="centerContinuous" vertical="center"/>
    </xf>
    <xf numFmtId="0" fontId="10" fillId="4" borderId="0" xfId="0" applyFont="1" applyFill="1" applyBorder="1" applyAlignment="1">
      <alignment horizontal="left"/>
    </xf>
    <xf numFmtId="0" fontId="10" fillId="4" borderId="32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4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 applyProtection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 vertical="center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14" fillId="5" borderId="16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7" fillId="4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24" fillId="4" borderId="0" xfId="0" applyFont="1" applyFill="1" applyAlignment="1" applyProtection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left"/>
    </xf>
    <xf numFmtId="168" fontId="14" fillId="0" borderId="5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0" borderId="0" xfId="2" applyFont="1" applyAlignment="1">
      <alignment horizontal="center" vertical="top"/>
    </xf>
    <xf numFmtId="0" fontId="3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left" vertical="center" wrapText="1" indent="1"/>
    </xf>
    <xf numFmtId="0" fontId="12" fillId="0" borderId="27" xfId="0" applyFont="1" applyBorder="1" applyAlignment="1">
      <alignment horizontal="left" vertical="center" wrapText="1" indent="1"/>
    </xf>
    <xf numFmtId="0" fontId="12" fillId="0" borderId="28" xfId="0" applyFont="1" applyBorder="1" applyAlignment="1">
      <alignment horizontal="left" vertical="center" wrapText="1" indent="1"/>
    </xf>
    <xf numFmtId="0" fontId="24" fillId="0" borderId="2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3" xfId="0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25" xfId="0" applyFont="1" applyBorder="1" applyAlignment="1">
      <alignment horizontal="left" vertical="center" wrapText="1" indent="1"/>
    </xf>
    <xf numFmtId="38" fontId="12" fillId="0" borderId="10" xfId="0" applyNumberFormat="1" applyFont="1" applyBorder="1" applyAlignment="1" applyProtection="1">
      <alignment horizontal="center"/>
      <protection locked="0"/>
    </xf>
    <xf numFmtId="38" fontId="12" fillId="0" borderId="8" xfId="0" applyNumberFormat="1" applyFont="1" applyBorder="1" applyAlignment="1" applyProtection="1">
      <alignment horizontal="center"/>
      <protection locked="0"/>
    </xf>
    <xf numFmtId="167" fontId="12" fillId="0" borderId="10" xfId="0" applyNumberFormat="1" applyFont="1" applyBorder="1" applyAlignment="1" applyProtection="1">
      <alignment horizontal="center"/>
      <protection locked="0"/>
    </xf>
    <xf numFmtId="167" fontId="12" fillId="0" borderId="8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1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30" fillId="0" borderId="0" xfId="0" applyFont="1" applyAlignment="1">
      <alignment horizontal="left" vertical="center" wrapText="1" indent="1"/>
    </xf>
    <xf numFmtId="0" fontId="37" fillId="0" borderId="0" xfId="21" applyFont="1" applyAlignment="1">
      <alignment horizontal="left" vertical="top"/>
    </xf>
    <xf numFmtId="0" fontId="3" fillId="0" borderId="4" xfId="2" applyFont="1" applyBorder="1" applyAlignment="1" applyProtection="1">
      <alignment horizontal="left" vertical="center" indent="1"/>
      <protection locked="0"/>
    </xf>
    <xf numFmtId="0" fontId="3" fillId="0" borderId="0" xfId="2" applyFont="1" applyBorder="1" applyAlignment="1" applyProtection="1">
      <alignment horizontal="left" vertical="center" indent="1"/>
      <protection locked="0"/>
    </xf>
    <xf numFmtId="0" fontId="3" fillId="0" borderId="0" xfId="2" applyFont="1" applyBorder="1" applyProtection="1">
      <protection locked="0"/>
    </xf>
    <xf numFmtId="0" fontId="3" fillId="0" borderId="39" xfId="2" applyFont="1" applyBorder="1" applyAlignment="1" applyProtection="1">
      <alignment horizontal="left" vertical="center" indent="1"/>
      <protection locked="0"/>
    </xf>
    <xf numFmtId="0" fontId="3" fillId="0" borderId="40" xfId="2" applyFont="1" applyBorder="1" applyAlignment="1" applyProtection="1">
      <alignment horizontal="left" vertical="center" indent="1"/>
      <protection locked="0"/>
    </xf>
    <xf numFmtId="38" fontId="3" fillId="0" borderId="41" xfId="2" applyNumberFormat="1" applyFont="1" applyBorder="1" applyProtection="1">
      <protection locked="0"/>
    </xf>
    <xf numFmtId="0" fontId="3" fillId="0" borderId="42" xfId="2" applyFont="1" applyBorder="1" applyAlignment="1" applyProtection="1">
      <alignment horizontal="left" vertical="center" indent="1"/>
      <protection locked="0"/>
    </xf>
    <xf numFmtId="38" fontId="3" fillId="0" borderId="43" xfId="2" applyNumberFormat="1" applyFont="1" applyBorder="1" applyProtection="1">
      <protection locked="0"/>
    </xf>
    <xf numFmtId="8" fontId="0" fillId="0" borderId="0" xfId="0" applyNumberFormat="1" applyProtection="1">
      <protection locked="0"/>
    </xf>
    <xf numFmtId="0" fontId="3" fillId="0" borderId="44" xfId="2" applyFont="1" applyBorder="1" applyAlignment="1" applyProtection="1">
      <alignment horizontal="left" vertical="center" indent="1"/>
      <protection locked="0"/>
    </xf>
    <xf numFmtId="38" fontId="3" fillId="0" borderId="0" xfId="2" applyNumberFormat="1" applyFont="1" applyBorder="1" applyProtection="1">
      <protection locked="0"/>
    </xf>
    <xf numFmtId="0" fontId="3" fillId="0" borderId="45" xfId="2" applyFont="1" applyBorder="1" applyAlignment="1" applyProtection="1">
      <alignment horizontal="left" vertical="center" indent="1"/>
      <protection locked="0"/>
    </xf>
    <xf numFmtId="38" fontId="3" fillId="0" borderId="42" xfId="2" applyNumberFormat="1" applyFont="1" applyBorder="1" applyProtection="1">
      <protection locked="0"/>
    </xf>
    <xf numFmtId="0" fontId="37" fillId="0" borderId="0" xfId="21" applyFont="1" applyAlignment="1">
      <alignment horizontal="left" vertical="top"/>
    </xf>
  </cellXfs>
  <cellStyles count="22">
    <cellStyle name="Comma 2" xfId="3"/>
    <cellStyle name="Currency 2" xfId="20"/>
    <cellStyle name="Hyperlink" xfId="1" builtinId="8"/>
    <cellStyle name="Hyperlink 2" xfId="8"/>
    <cellStyle name="Hyperlink 3" xfId="4"/>
    <cellStyle name="Normal" xfId="0" builtinId="0"/>
    <cellStyle name="Normal 10" xfId="21"/>
    <cellStyle name="Normal 2" xfId="2"/>
    <cellStyle name="Normal 2 2" xfId="5"/>
    <cellStyle name="Normal 3" xfId="6"/>
    <cellStyle name="Normal 3 2" xfId="7"/>
    <cellStyle name="Normal 3 2 2" xfId="11"/>
    <cellStyle name="Normal 4" xfId="9"/>
    <cellStyle name="Normal 5" xfId="10"/>
    <cellStyle name="Normal 5 2" xfId="12"/>
    <cellStyle name="Normal 6" xfId="13"/>
    <cellStyle name="Normal 7" xfId="14"/>
    <cellStyle name="Normal 7 2" xfId="15"/>
    <cellStyle name="Normal 7 3" xfId="17"/>
    <cellStyle name="Normal 8" xfId="16"/>
    <cellStyle name="Normal 9" xfId="18"/>
    <cellStyle name="Percent 2" xfId="19"/>
  </cellStyles>
  <dxfs count="0"/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1135380</xdr:colOff>
          <xdr:row>6</xdr:row>
          <xdr:rowOff>152400</xdr:rowOff>
        </xdr:from>
        <xdr:to>
          <xdr:col>1</xdr:col>
          <xdr:colOff>2049780</xdr:colOff>
          <xdr:row>6</xdr:row>
          <xdr:rowOff>838200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B9E3A3D6-6A16-B0BF-43C5-2C8785C808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SA/GSA%20Reference%20Docs/Supporting%20Data/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SA/FY%2017/Reports/FINAL%20GSA%20Claim%20Reports/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ing%20Reform/Evidence%20Based%20Model/Data%20Sets%20for%20FY%2017%20Model/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autoPageBreaks="0"/>
  </sheetPr>
  <dimension ref="A1:L54"/>
  <sheetViews>
    <sheetView tabSelected="1" topLeftCell="A22" zoomScale="130" zoomScaleNormal="130" workbookViewId="0">
      <selection activeCell="D28" sqref="D28"/>
    </sheetView>
  </sheetViews>
  <sheetFormatPr defaultColWidth="9.109375" defaultRowHeight="10.199999999999999" x14ac:dyDescent="0.25"/>
  <cols>
    <col min="1" max="1" width="2.5546875" style="34" customWidth="1"/>
    <col min="2" max="2" width="10.6640625" style="34" customWidth="1"/>
    <col min="3" max="3" width="20.44140625" style="34" customWidth="1"/>
    <col min="4" max="4" width="15.44140625" style="34" customWidth="1"/>
    <col min="5" max="6" width="8.5546875" style="34" customWidth="1"/>
    <col min="7" max="7" width="22.88671875" style="34" bestFit="1" customWidth="1"/>
    <col min="8" max="8" width="19.6640625" style="34" customWidth="1"/>
    <col min="9" max="9" width="2.5546875" style="34" customWidth="1"/>
    <col min="10" max="10" width="2.88671875" style="34" customWidth="1"/>
    <col min="11" max="11" width="20.88671875" style="34" customWidth="1"/>
    <col min="12" max="12" width="26.88671875" style="34" customWidth="1"/>
    <col min="13" max="16384" width="9.109375" style="34"/>
  </cols>
  <sheetData>
    <row r="1" spans="1:12" ht="13.2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</row>
    <row r="2" spans="1:12" ht="12.75" customHeight="1" x14ac:dyDescent="0.25">
      <c r="A2" s="118" t="s">
        <v>34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2" ht="12.75" customHeight="1" x14ac:dyDescent="0.25">
      <c r="A3" s="119" t="s">
        <v>35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2" ht="12.75" customHeight="1" x14ac:dyDescent="0.25">
      <c r="A4" s="119" t="s">
        <v>51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2" ht="12.75" customHeight="1" x14ac:dyDescent="0.2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66"/>
      <c r="L5" s="66"/>
    </row>
    <row r="6" spans="1:12" ht="13.8" x14ac:dyDescent="0.25">
      <c r="A6" s="124" t="s">
        <v>56</v>
      </c>
      <c r="B6" s="124"/>
      <c r="C6" s="124"/>
      <c r="D6" s="124"/>
      <c r="E6" s="124"/>
      <c r="F6" s="124"/>
      <c r="G6" s="124"/>
      <c r="H6" s="124"/>
      <c r="I6" s="124"/>
      <c r="J6" s="124"/>
      <c r="K6" s="36"/>
      <c r="L6" s="36"/>
    </row>
    <row r="7" spans="1:12" ht="13.8" x14ac:dyDescent="0.25">
      <c r="A7" s="124" t="s">
        <v>57</v>
      </c>
      <c r="B7" s="124"/>
      <c r="C7" s="124"/>
      <c r="D7" s="124"/>
      <c r="E7" s="124"/>
      <c r="F7" s="124"/>
      <c r="G7" s="124"/>
      <c r="H7" s="124"/>
      <c r="I7" s="124"/>
      <c r="J7" s="124"/>
      <c r="K7" s="36"/>
      <c r="L7" s="36"/>
    </row>
    <row r="8" spans="1:12" ht="13.8" x14ac:dyDescent="0.25">
      <c r="A8" s="67"/>
      <c r="B8" s="68"/>
      <c r="C8" s="68"/>
      <c r="E8" s="80" t="s">
        <v>58</v>
      </c>
      <c r="F8" s="81">
        <v>2025</v>
      </c>
      <c r="G8" s="68"/>
      <c r="H8" s="68"/>
      <c r="I8" s="68"/>
      <c r="J8" s="68"/>
      <c r="K8" s="36"/>
      <c r="L8" s="36"/>
    </row>
    <row r="9" spans="1:12" x14ac:dyDescent="0.25">
      <c r="B9" s="35"/>
      <c r="C9" s="35"/>
      <c r="D9" s="75"/>
      <c r="E9" s="75"/>
      <c r="F9" s="75"/>
      <c r="G9" s="75"/>
      <c r="H9" s="35"/>
      <c r="I9" s="35"/>
      <c r="J9" s="35"/>
      <c r="K9" s="35"/>
      <c r="L9" s="35"/>
    </row>
    <row r="10" spans="1:12" ht="13.2" x14ac:dyDescent="0.25">
      <c r="C10" s="37" t="s">
        <v>27</v>
      </c>
      <c r="D10" s="123" t="s">
        <v>78</v>
      </c>
      <c r="E10" s="123"/>
      <c r="F10" s="123"/>
      <c r="G10" s="123"/>
      <c r="H10" s="38" t="s">
        <v>33</v>
      </c>
      <c r="I10" s="69"/>
      <c r="J10" s="35"/>
      <c r="K10" s="35"/>
      <c r="L10" s="35"/>
    </row>
    <row r="11" spans="1:12" ht="13.8" thickBot="1" x14ac:dyDescent="0.3">
      <c r="C11" s="37" t="s">
        <v>17</v>
      </c>
      <c r="D11" s="122">
        <v>200760010260000</v>
      </c>
      <c r="E11" s="122"/>
      <c r="F11" s="122"/>
      <c r="G11" s="122"/>
      <c r="H11" s="39" t="s">
        <v>30</v>
      </c>
      <c r="I11" s="70"/>
      <c r="J11" s="40"/>
      <c r="K11" s="41"/>
      <c r="L11" s="35"/>
    </row>
    <row r="12" spans="1:12" ht="13.8" thickBot="1" x14ac:dyDescent="0.3">
      <c r="C12" s="37" t="s">
        <v>18</v>
      </c>
      <c r="D12" s="121" t="s">
        <v>79</v>
      </c>
      <c r="E12" s="121"/>
      <c r="F12" s="121"/>
      <c r="G12" s="121"/>
      <c r="H12" s="39" t="s">
        <v>31</v>
      </c>
      <c r="I12" s="71"/>
      <c r="J12" s="35"/>
      <c r="K12" s="35"/>
      <c r="L12" s="35"/>
    </row>
    <row r="13" spans="1:12" ht="13.8" thickBot="1" x14ac:dyDescent="0.3">
      <c r="C13" s="37" t="s">
        <v>19</v>
      </c>
      <c r="D13" s="121" t="s">
        <v>80</v>
      </c>
      <c r="E13" s="121"/>
      <c r="F13" s="121"/>
      <c r="G13" s="121"/>
      <c r="H13" s="39" t="s">
        <v>32</v>
      </c>
      <c r="I13" s="71" t="s">
        <v>82</v>
      </c>
    </row>
    <row r="14" spans="1:12" ht="13.8" thickBot="1" x14ac:dyDescent="0.25">
      <c r="C14" s="37" t="s">
        <v>73</v>
      </c>
      <c r="D14" s="102" t="s">
        <v>81</v>
      </c>
      <c r="E14" s="103"/>
      <c r="F14" s="103"/>
      <c r="G14" s="103"/>
      <c r="H14" s="35" t="s">
        <v>37</v>
      </c>
      <c r="I14" s="72"/>
    </row>
    <row r="15" spans="1:12" ht="13.2" x14ac:dyDescent="0.2">
      <c r="C15" s="37"/>
      <c r="D15" s="94"/>
      <c r="E15" s="95"/>
      <c r="F15" s="95"/>
      <c r="G15" s="95"/>
      <c r="H15" s="87"/>
      <c r="I15" s="96"/>
    </row>
    <row r="16" spans="1:12" ht="14.4" thickBot="1" x14ac:dyDescent="0.25">
      <c r="B16" s="101" t="s">
        <v>74</v>
      </c>
      <c r="C16" s="37"/>
      <c r="D16" s="94"/>
      <c r="H16" s="97"/>
      <c r="I16" s="97"/>
    </row>
    <row r="17" spans="2:12" ht="11.25" customHeight="1" thickBot="1" x14ac:dyDescent="0.3">
      <c r="B17" s="104" t="s">
        <v>76</v>
      </c>
      <c r="C17" s="105"/>
      <c r="D17" s="105"/>
      <c r="E17" s="105"/>
      <c r="F17" s="105"/>
      <c r="G17" s="106"/>
      <c r="H17" s="99" t="s">
        <v>75</v>
      </c>
      <c r="I17" s="100" t="s">
        <v>82</v>
      </c>
    </row>
    <row r="18" spans="2:12" ht="10.8" thickBot="1" x14ac:dyDescent="0.3">
      <c r="B18" s="107"/>
      <c r="C18" s="108"/>
      <c r="D18" s="108"/>
      <c r="E18" s="108"/>
      <c r="F18" s="108"/>
      <c r="G18" s="109"/>
      <c r="H18" s="98"/>
      <c r="I18" s="98"/>
    </row>
    <row r="19" spans="2:12" ht="12.75" customHeight="1" x14ac:dyDescent="0.25">
      <c r="B19" s="98"/>
      <c r="C19" s="98"/>
      <c r="D19" s="98"/>
      <c r="E19" s="98"/>
      <c r="F19" s="98"/>
      <c r="G19" s="98"/>
      <c r="H19" s="98"/>
      <c r="I19" s="98"/>
    </row>
    <row r="20" spans="2:12" ht="13.2" x14ac:dyDescent="0.25">
      <c r="C20" s="43"/>
      <c r="D20" s="43"/>
      <c r="E20" s="76"/>
      <c r="F20"/>
      <c r="G20" s="42"/>
      <c r="H20" s="42"/>
      <c r="I20" s="42"/>
    </row>
    <row r="21" spans="2:12" ht="13.2" x14ac:dyDescent="0.25">
      <c r="B21" s="112" t="s">
        <v>13</v>
      </c>
      <c r="C21" s="113"/>
      <c r="D21" s="84">
        <v>372</v>
      </c>
      <c r="E21" s="77"/>
      <c r="F21" s="73"/>
      <c r="G21" s="63" t="s">
        <v>22</v>
      </c>
      <c r="H21" s="64"/>
      <c r="I21" s="44"/>
    </row>
    <row r="22" spans="2:12" ht="13.2" x14ac:dyDescent="0.25">
      <c r="B22" s="112" t="s">
        <v>14</v>
      </c>
      <c r="C22" s="113"/>
      <c r="D22" s="84">
        <v>2</v>
      </c>
      <c r="E22" s="77"/>
      <c r="F22" s="73"/>
      <c r="G22" s="48" t="s">
        <v>0</v>
      </c>
      <c r="H22" s="82">
        <v>1.7625200000000001</v>
      </c>
      <c r="I22" s="45"/>
    </row>
    <row r="23" spans="2:12" ht="13.2" x14ac:dyDescent="0.25">
      <c r="B23" s="114"/>
      <c r="C23" s="115"/>
      <c r="D23" s="93"/>
      <c r="E23" s="77"/>
      <c r="F23" s="73"/>
      <c r="G23" s="56" t="s">
        <v>5</v>
      </c>
      <c r="H23" s="82">
        <v>0.47894999999999999</v>
      </c>
      <c r="I23" s="46"/>
    </row>
    <row r="24" spans="2:12" ht="13.2" x14ac:dyDescent="0.25">
      <c r="B24" s="63" t="s">
        <v>12</v>
      </c>
      <c r="C24" s="64"/>
      <c r="D24" s="83"/>
      <c r="E24" s="79"/>
      <c r="F24" s="73"/>
      <c r="G24" s="57" t="s">
        <v>29</v>
      </c>
      <c r="H24" s="82">
        <v>0</v>
      </c>
      <c r="I24" s="46"/>
    </row>
    <row r="25" spans="2:12" ht="13.2" x14ac:dyDescent="0.25">
      <c r="B25" s="48" t="s">
        <v>15</v>
      </c>
      <c r="C25" s="49"/>
      <c r="D25" s="84">
        <v>47</v>
      </c>
      <c r="E25" s="77"/>
      <c r="F25" s="73"/>
      <c r="G25" s="48" t="s">
        <v>1</v>
      </c>
      <c r="H25" s="82">
        <v>0.19158</v>
      </c>
      <c r="L25" s="46"/>
    </row>
    <row r="26" spans="2:12" ht="13.2" x14ac:dyDescent="0.25">
      <c r="B26" s="50" t="s">
        <v>16</v>
      </c>
      <c r="C26" s="51"/>
      <c r="D26" s="84">
        <v>9</v>
      </c>
      <c r="E26" s="77"/>
      <c r="F26" s="73"/>
      <c r="G26" s="48" t="s">
        <v>7</v>
      </c>
      <c r="H26" s="82">
        <v>6.6229999999999997E-2</v>
      </c>
      <c r="L26" s="46"/>
    </row>
    <row r="27" spans="2:12" ht="13.2" x14ac:dyDescent="0.25">
      <c r="B27" s="63" t="s">
        <v>11</v>
      </c>
      <c r="C27" s="64"/>
      <c r="D27" s="83"/>
      <c r="E27" s="79"/>
      <c r="F27" s="73"/>
      <c r="G27" s="48" t="s">
        <v>8</v>
      </c>
      <c r="H27" s="82">
        <v>6.6229999999999997E-2</v>
      </c>
      <c r="L27" s="46"/>
    </row>
    <row r="28" spans="2:12" ht="13.2" x14ac:dyDescent="0.25">
      <c r="B28" s="48" t="s">
        <v>15</v>
      </c>
      <c r="C28" s="49"/>
      <c r="D28" s="84">
        <v>54</v>
      </c>
      <c r="E28" s="77"/>
      <c r="F28" s="73"/>
      <c r="G28" s="48" t="s">
        <v>6</v>
      </c>
      <c r="H28" s="82">
        <v>4.7899999999999998E-2</v>
      </c>
    </row>
    <row r="29" spans="2:12" ht="13.2" x14ac:dyDescent="0.25">
      <c r="B29" s="50" t="s">
        <v>16</v>
      </c>
      <c r="C29" s="51"/>
      <c r="D29" s="84">
        <v>46</v>
      </c>
      <c r="E29" s="77"/>
      <c r="F29" s="73"/>
      <c r="G29" s="56" t="s">
        <v>9</v>
      </c>
      <c r="H29" s="82">
        <v>4.7899999999999998E-2</v>
      </c>
      <c r="J29" s="47"/>
      <c r="K29" s="52"/>
    </row>
    <row r="30" spans="2:12" ht="13.2" x14ac:dyDescent="0.25">
      <c r="B30" s="73"/>
      <c r="C30" s="73"/>
      <c r="D30" s="73"/>
      <c r="E30" s="73"/>
      <c r="F30" s="73"/>
      <c r="G30" s="57" t="s">
        <v>2</v>
      </c>
      <c r="H30" s="82">
        <v>0.18792</v>
      </c>
      <c r="J30" s="53"/>
      <c r="K30" s="54"/>
    </row>
    <row r="31" spans="2:12" ht="13.2" x14ac:dyDescent="0.25">
      <c r="B31" s="73"/>
      <c r="C31" s="73"/>
      <c r="D31" s="73"/>
      <c r="E31" s="73"/>
      <c r="F31" s="73"/>
      <c r="G31" s="48" t="s">
        <v>28</v>
      </c>
      <c r="H31" s="82">
        <v>0</v>
      </c>
      <c r="I31" s="35"/>
      <c r="J31" s="55"/>
      <c r="K31" s="54"/>
    </row>
    <row r="32" spans="2:12" ht="13.2" x14ac:dyDescent="0.25">
      <c r="B32" s="73"/>
      <c r="C32" s="73"/>
      <c r="D32" s="73"/>
      <c r="E32" s="73"/>
      <c r="F32" s="73"/>
      <c r="G32" s="48" t="s">
        <v>10</v>
      </c>
      <c r="H32" s="82">
        <v>3.832E-2</v>
      </c>
      <c r="I32" s="35"/>
      <c r="K32" s="54"/>
    </row>
    <row r="33" spans="2:12" ht="13.2" x14ac:dyDescent="0.25">
      <c r="B33" s="73"/>
      <c r="C33" s="73"/>
      <c r="D33" s="73"/>
      <c r="E33" s="73"/>
      <c r="F33" s="73"/>
      <c r="G33" s="48" t="s">
        <v>3</v>
      </c>
      <c r="H33" s="82">
        <v>4.7899999999999998E-2</v>
      </c>
      <c r="K33" s="58"/>
    </row>
    <row r="34" spans="2:12" ht="13.2" x14ac:dyDescent="0.25">
      <c r="B34" s="73"/>
      <c r="C34" s="73"/>
      <c r="D34" s="73"/>
      <c r="E34" s="73"/>
      <c r="F34" s="73"/>
      <c r="G34" s="57" t="s">
        <v>4</v>
      </c>
      <c r="H34" s="82"/>
      <c r="I34" s="59"/>
      <c r="K34" s="60"/>
    </row>
    <row r="35" spans="2:12" ht="13.2" x14ac:dyDescent="0.25">
      <c r="B35" s="42"/>
      <c r="C35" s="73"/>
      <c r="D35" s="73"/>
      <c r="E35" s="73"/>
      <c r="F35" s="73"/>
      <c r="G35" s="48" t="s">
        <v>4</v>
      </c>
      <c r="H35" s="82"/>
      <c r="I35" s="35"/>
      <c r="K35" s="60"/>
    </row>
    <row r="36" spans="2:12" ht="13.2" x14ac:dyDescent="0.25">
      <c r="C36" s="73"/>
      <c r="D36" s="73"/>
      <c r="E36" s="73"/>
      <c r="F36" s="73"/>
      <c r="I36" s="35"/>
      <c r="K36" s="60"/>
    </row>
    <row r="37" spans="2:12" ht="13.2" x14ac:dyDescent="0.25">
      <c r="B37" s="73"/>
      <c r="C37" s="73"/>
      <c r="D37" s="73"/>
      <c r="E37" s="73"/>
      <c r="F37" s="73"/>
      <c r="G37" s="111" t="s">
        <v>71</v>
      </c>
      <c r="H37" s="111"/>
      <c r="I37" s="35"/>
    </row>
    <row r="38" spans="2:12" ht="12.75" customHeight="1" x14ac:dyDescent="0.2">
      <c r="B38" s="110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10"/>
      <c r="D38" s="110"/>
      <c r="E38" s="78"/>
      <c r="G38" s="111"/>
      <c r="H38" s="111"/>
      <c r="L38" s="54"/>
    </row>
    <row r="39" spans="2:12" ht="13.2" x14ac:dyDescent="0.25">
      <c r="B39" s="110"/>
      <c r="C39" s="110"/>
      <c r="D39" s="110"/>
      <c r="E39" s="78"/>
      <c r="G39" s="90" t="s">
        <v>61</v>
      </c>
      <c r="H39" s="116" t="s">
        <v>69</v>
      </c>
      <c r="I39" s="116"/>
      <c r="J39" s="116"/>
    </row>
    <row r="40" spans="2:12" ht="13.2" x14ac:dyDescent="0.25">
      <c r="B40" s="110"/>
      <c r="C40" s="110"/>
      <c r="D40" s="110"/>
      <c r="E40" s="78"/>
      <c r="H40" s="34" t="s">
        <v>68</v>
      </c>
    </row>
    <row r="41" spans="2:12" ht="13.2" x14ac:dyDescent="0.25">
      <c r="B41" s="110"/>
      <c r="C41" s="110"/>
      <c r="D41" s="110"/>
      <c r="E41" s="78"/>
      <c r="G41" s="85"/>
    </row>
    <row r="42" spans="2:12" ht="13.2" x14ac:dyDescent="0.25">
      <c r="B42" s="110"/>
      <c r="C42" s="110"/>
      <c r="D42" s="110"/>
      <c r="E42" s="78"/>
      <c r="G42" s="90" t="s">
        <v>62</v>
      </c>
      <c r="H42" s="34" t="s">
        <v>65</v>
      </c>
    </row>
    <row r="43" spans="2:12" ht="13.2" x14ac:dyDescent="0.25">
      <c r="B43" s="91"/>
      <c r="C43" s="91"/>
      <c r="D43" s="91"/>
      <c r="E43" s="78"/>
      <c r="G43" s="90"/>
      <c r="H43" s="74" t="s">
        <v>64</v>
      </c>
    </row>
    <row r="44" spans="2:12" ht="12.75" customHeight="1" x14ac:dyDescent="0.25">
      <c r="B44" s="74" t="s">
        <v>38</v>
      </c>
      <c r="C44" s="91"/>
      <c r="D44" s="91"/>
      <c r="E44" s="78"/>
    </row>
    <row r="45" spans="2:12" ht="36" customHeight="1" x14ac:dyDescent="0.25">
      <c r="G45" s="90" t="s">
        <v>66</v>
      </c>
      <c r="H45" s="92" t="s">
        <v>72</v>
      </c>
      <c r="I45" s="88"/>
      <c r="J45" s="88"/>
    </row>
    <row r="46" spans="2:12" x14ac:dyDescent="0.25">
      <c r="G46" s="42"/>
      <c r="H46" s="74" t="s">
        <v>70</v>
      </c>
      <c r="I46" s="88"/>
      <c r="J46" s="88"/>
    </row>
    <row r="47" spans="2:12" x14ac:dyDescent="0.25">
      <c r="B47" s="61" t="s">
        <v>41</v>
      </c>
      <c r="C47" s="62" t="s">
        <v>67</v>
      </c>
      <c r="G47" s="42"/>
      <c r="H47" s="88"/>
      <c r="I47" s="88"/>
      <c r="J47" s="88"/>
    </row>
    <row r="48" spans="2:12" x14ac:dyDescent="0.25">
      <c r="G48" s="89"/>
      <c r="I48" s="89"/>
      <c r="J48" s="89"/>
    </row>
    <row r="50" spans="7:7" ht="13.2" x14ac:dyDescent="0.25">
      <c r="G50" s="86"/>
    </row>
    <row r="51" spans="7:7" x14ac:dyDescent="0.25">
      <c r="G51" s="42"/>
    </row>
    <row r="52" spans="7:7" x14ac:dyDescent="0.25">
      <c r="G52" s="42"/>
    </row>
    <row r="53" spans="7:7" x14ac:dyDescent="0.25">
      <c r="G53" s="42"/>
    </row>
    <row r="54" spans="7:7" x14ac:dyDescent="0.25">
      <c r="G54" s="42"/>
    </row>
  </sheetData>
  <mergeCells count="19">
    <mergeCell ref="D12:G12"/>
    <mergeCell ref="D11:G11"/>
    <mergeCell ref="D10:G10"/>
    <mergeCell ref="A6:J6"/>
    <mergeCell ref="D13:G13"/>
    <mergeCell ref="A7:J7"/>
    <mergeCell ref="A1:J1"/>
    <mergeCell ref="A2:J2"/>
    <mergeCell ref="A3:J3"/>
    <mergeCell ref="A4:J4"/>
    <mergeCell ref="A5:J5"/>
    <mergeCell ref="D14:G14"/>
    <mergeCell ref="B17:G18"/>
    <mergeCell ref="B38:D42"/>
    <mergeCell ref="G37:H38"/>
    <mergeCell ref="B22:C22"/>
    <mergeCell ref="B23:C23"/>
    <mergeCell ref="B21:C21"/>
    <mergeCell ref="H39:J39"/>
  </mergeCells>
  <phoneticPr fontId="3" type="noConversion"/>
  <hyperlinks>
    <hyperlink ref="B44" r:id="rId1"/>
    <hyperlink ref="H43" r:id="rId2" display="https://www.illinoisreportcard.com/"/>
    <hyperlink ref="H46" r:id="rId3" display="https://www.isbe.net/Pages/School-Finance-Historical-Reports.aspx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100"/>
  <sheetViews>
    <sheetView showGridLines="0" zoomScaleNormal="100" workbookViewId="0">
      <pane ySplit="2" topLeftCell="A3" activePane="bottomLeft" state="frozen"/>
      <selection pane="bottomLeft" activeCell="B92" sqref="B92"/>
    </sheetView>
  </sheetViews>
  <sheetFormatPr defaultColWidth="8.88671875" defaultRowHeight="13.2" x14ac:dyDescent="0.25"/>
  <cols>
    <col min="1" max="1" width="3.109375" style="22" customWidth="1"/>
    <col min="2" max="2" width="36.5546875" style="22" customWidth="1"/>
    <col min="3" max="3" width="32.109375" style="22" customWidth="1"/>
    <col min="4" max="5" width="30.6640625" style="22" customWidth="1"/>
    <col min="6" max="6" width="3" style="22" customWidth="1"/>
    <col min="7" max="16384" width="8.88671875" style="22"/>
  </cols>
  <sheetData>
    <row r="1" spans="1:7" x14ac:dyDescent="0.25">
      <c r="A1" s="125" t="s">
        <v>59</v>
      </c>
      <c r="B1" s="125"/>
      <c r="C1" s="125"/>
      <c r="D1" s="125"/>
      <c r="E1" s="125"/>
      <c r="F1" s="125"/>
    </row>
    <row r="2" spans="1:7" x14ac:dyDescent="0.25">
      <c r="A2" s="126"/>
      <c r="B2" s="126"/>
      <c r="C2" s="126"/>
      <c r="D2" s="126"/>
      <c r="E2" s="126"/>
      <c r="F2" s="126"/>
      <c r="G2" s="126"/>
    </row>
    <row r="3" spans="1:7" ht="13.8" thickBot="1" x14ac:dyDescent="0.3">
      <c r="B3" s="25"/>
      <c r="C3" s="26"/>
      <c r="D3" s="26"/>
      <c r="E3" s="26"/>
      <c r="F3" s="26"/>
    </row>
    <row r="4" spans="1:7" x14ac:dyDescent="0.25">
      <c r="B4" s="6" t="s">
        <v>52</v>
      </c>
      <c r="C4" s="7" t="s">
        <v>53</v>
      </c>
      <c r="D4" s="7" t="s">
        <v>54</v>
      </c>
      <c r="E4" s="7" t="s">
        <v>55</v>
      </c>
      <c r="F4" s="27"/>
    </row>
    <row r="5" spans="1:7" x14ac:dyDescent="0.25">
      <c r="B5" s="3" t="s">
        <v>83</v>
      </c>
      <c r="C5" s="155" t="s">
        <v>167</v>
      </c>
      <c r="D5" s="155"/>
      <c r="E5" s="4"/>
      <c r="F5" s="27"/>
    </row>
    <row r="6" spans="1:7" x14ac:dyDescent="0.25">
      <c r="B6" s="3" t="s">
        <v>84</v>
      </c>
      <c r="C6" s="155" t="s">
        <v>168</v>
      </c>
      <c r="D6" s="155"/>
      <c r="E6" s="4"/>
      <c r="F6" s="27"/>
    </row>
    <row r="7" spans="1:7" x14ac:dyDescent="0.25">
      <c r="B7" s="3" t="s">
        <v>85</v>
      </c>
      <c r="C7" s="155" t="s">
        <v>169</v>
      </c>
      <c r="D7" s="155"/>
      <c r="E7" s="4"/>
      <c r="F7" s="27"/>
    </row>
    <row r="8" spans="1:7" x14ac:dyDescent="0.25">
      <c r="B8" s="3" t="s">
        <v>86</v>
      </c>
      <c r="C8" s="155" t="s">
        <v>170</v>
      </c>
      <c r="D8" s="155"/>
      <c r="E8" s="4"/>
      <c r="F8" s="27"/>
    </row>
    <row r="9" spans="1:7" x14ac:dyDescent="0.25">
      <c r="B9" s="156" t="s">
        <v>87</v>
      </c>
      <c r="D9" s="157"/>
      <c r="E9" s="157"/>
      <c r="F9" s="158"/>
    </row>
    <row r="10" spans="1:7" x14ac:dyDescent="0.25">
      <c r="B10" s="156" t="s">
        <v>88</v>
      </c>
      <c r="D10" s="157"/>
      <c r="E10" s="157"/>
      <c r="F10" s="158"/>
    </row>
    <row r="11" spans="1:7" x14ac:dyDescent="0.25">
      <c r="B11" s="156" t="s">
        <v>89</v>
      </c>
      <c r="D11" s="157"/>
      <c r="E11" s="157"/>
      <c r="F11" s="158"/>
    </row>
    <row r="12" spans="1:7" x14ac:dyDescent="0.25">
      <c r="B12" s="156" t="s">
        <v>90</v>
      </c>
      <c r="D12" s="157"/>
      <c r="E12" s="157"/>
      <c r="F12" s="158"/>
    </row>
    <row r="13" spans="1:7" x14ac:dyDescent="0.25">
      <c r="B13" s="156" t="s">
        <v>91</v>
      </c>
      <c r="D13" s="157"/>
      <c r="E13" s="157"/>
      <c r="F13" s="158"/>
    </row>
    <row r="14" spans="1:7" x14ac:dyDescent="0.25">
      <c r="B14" s="156" t="s">
        <v>92</v>
      </c>
      <c r="D14" s="157"/>
      <c r="E14" s="157"/>
      <c r="F14" s="158"/>
    </row>
    <row r="15" spans="1:7" x14ac:dyDescent="0.25">
      <c r="B15" s="156" t="s">
        <v>93</v>
      </c>
      <c r="D15" s="157"/>
      <c r="E15" s="157"/>
      <c r="F15" s="158"/>
    </row>
    <row r="16" spans="1:7" x14ac:dyDescent="0.25">
      <c r="B16" s="156" t="s">
        <v>94</v>
      </c>
      <c r="D16" s="157"/>
      <c r="E16" s="157"/>
      <c r="F16" s="158"/>
    </row>
    <row r="17" spans="2:6" x14ac:dyDescent="0.25">
      <c r="B17" s="156" t="s">
        <v>95</v>
      </c>
      <c r="D17" s="157"/>
      <c r="E17" s="157"/>
      <c r="F17" s="158"/>
    </row>
    <row r="18" spans="2:6" x14ac:dyDescent="0.25">
      <c r="B18" s="156" t="s">
        <v>96</v>
      </c>
      <c r="D18" s="157"/>
      <c r="E18" s="157"/>
      <c r="F18" s="158"/>
    </row>
    <row r="19" spans="2:6" x14ac:dyDescent="0.25">
      <c r="B19" s="156" t="s">
        <v>97</v>
      </c>
      <c r="D19" s="157"/>
      <c r="E19" s="157"/>
      <c r="F19" s="158"/>
    </row>
    <row r="20" spans="2:6" x14ac:dyDescent="0.25">
      <c r="B20" s="156" t="s">
        <v>98</v>
      </c>
      <c r="D20" s="157"/>
      <c r="E20" s="157"/>
      <c r="F20" s="158"/>
    </row>
    <row r="21" spans="2:6" x14ac:dyDescent="0.25">
      <c r="B21" s="156" t="s">
        <v>99</v>
      </c>
      <c r="D21" s="157"/>
      <c r="E21" s="157"/>
      <c r="F21" s="158"/>
    </row>
    <row r="22" spans="2:6" x14ac:dyDescent="0.25">
      <c r="B22" s="156" t="s">
        <v>100</v>
      </c>
      <c r="D22" s="157"/>
      <c r="E22" s="157"/>
      <c r="F22" s="158"/>
    </row>
    <row r="23" spans="2:6" x14ac:dyDescent="0.25">
      <c r="B23" s="156" t="s">
        <v>296</v>
      </c>
      <c r="D23" s="157"/>
      <c r="E23" s="157"/>
      <c r="F23" s="158"/>
    </row>
    <row r="24" spans="2:6" x14ac:dyDescent="0.25">
      <c r="B24" s="156" t="s">
        <v>101</v>
      </c>
      <c r="D24" s="157"/>
      <c r="E24" s="157"/>
      <c r="F24" s="158"/>
    </row>
    <row r="25" spans="2:6" x14ac:dyDescent="0.25">
      <c r="B25" s="156" t="s">
        <v>102</v>
      </c>
      <c r="D25" s="157"/>
      <c r="E25" s="157"/>
      <c r="F25" s="158"/>
    </row>
    <row r="26" spans="2:6" x14ac:dyDescent="0.25">
      <c r="B26" s="156" t="s">
        <v>103</v>
      </c>
      <c r="D26" s="157"/>
      <c r="E26" s="157"/>
      <c r="F26" s="158"/>
    </row>
    <row r="27" spans="2:6" x14ac:dyDescent="0.25">
      <c r="B27" s="156" t="s">
        <v>104</v>
      </c>
      <c r="D27" s="157"/>
      <c r="E27" s="157"/>
      <c r="F27" s="158"/>
    </row>
    <row r="28" spans="2:6" x14ac:dyDescent="0.25">
      <c r="B28" s="156" t="s">
        <v>105</v>
      </c>
      <c r="D28" s="157"/>
      <c r="E28" s="157"/>
      <c r="F28" s="158"/>
    </row>
    <row r="29" spans="2:6" x14ac:dyDescent="0.25">
      <c r="B29" s="156" t="s">
        <v>106</v>
      </c>
      <c r="D29" s="157"/>
      <c r="E29" s="157"/>
      <c r="F29" s="158"/>
    </row>
    <row r="30" spans="2:6" x14ac:dyDescent="0.25">
      <c r="B30" s="156" t="s">
        <v>107</v>
      </c>
      <c r="D30" s="157"/>
      <c r="E30" s="157"/>
      <c r="F30" s="158"/>
    </row>
    <row r="31" spans="2:6" x14ac:dyDescent="0.25">
      <c r="B31" s="156" t="s">
        <v>108</v>
      </c>
      <c r="D31" s="157"/>
      <c r="E31" s="157"/>
      <c r="F31" s="158"/>
    </row>
    <row r="32" spans="2:6" x14ac:dyDescent="0.25">
      <c r="B32" s="156" t="s">
        <v>109</v>
      </c>
      <c r="D32" s="157"/>
      <c r="E32" s="157"/>
      <c r="F32" s="158"/>
    </row>
    <row r="33" spans="2:6" x14ac:dyDescent="0.25">
      <c r="B33" s="156" t="s">
        <v>298</v>
      </c>
      <c r="D33" s="157"/>
      <c r="E33" s="157"/>
      <c r="F33" s="158"/>
    </row>
    <row r="34" spans="2:6" x14ac:dyDescent="0.25">
      <c r="B34" s="156" t="s">
        <v>110</v>
      </c>
      <c r="D34" s="157"/>
      <c r="E34" s="157"/>
      <c r="F34" s="158"/>
    </row>
    <row r="35" spans="2:6" x14ac:dyDescent="0.25">
      <c r="B35" s="156" t="s">
        <v>111</v>
      </c>
      <c r="D35" s="157"/>
      <c r="E35" s="157"/>
      <c r="F35" s="158"/>
    </row>
    <row r="36" spans="2:6" x14ac:dyDescent="0.25">
      <c r="B36" s="156" t="s">
        <v>112</v>
      </c>
      <c r="D36" s="157"/>
      <c r="E36" s="157"/>
      <c r="F36" s="158"/>
    </row>
    <row r="37" spans="2:6" x14ac:dyDescent="0.25">
      <c r="B37" s="156" t="s">
        <v>113</v>
      </c>
      <c r="D37" s="157"/>
      <c r="E37" s="157"/>
      <c r="F37" s="158"/>
    </row>
    <row r="38" spans="2:6" x14ac:dyDescent="0.25">
      <c r="B38" s="156" t="s">
        <v>114</v>
      </c>
      <c r="D38" s="157"/>
      <c r="E38" s="157"/>
      <c r="F38" s="158"/>
    </row>
    <row r="39" spans="2:6" x14ac:dyDescent="0.25">
      <c r="B39" s="156" t="s">
        <v>115</v>
      </c>
      <c r="D39" s="157"/>
      <c r="E39" s="157"/>
      <c r="F39" s="158"/>
    </row>
    <row r="40" spans="2:6" x14ac:dyDescent="0.25">
      <c r="B40" s="156" t="s">
        <v>116</v>
      </c>
      <c r="D40" s="157"/>
      <c r="E40" s="157"/>
      <c r="F40" s="158"/>
    </row>
    <row r="41" spans="2:6" ht="13.8" thickBot="1" x14ac:dyDescent="0.3">
      <c r="B41" s="156" t="s">
        <v>117</v>
      </c>
      <c r="D41" s="160"/>
      <c r="E41" s="160"/>
      <c r="F41" s="158"/>
    </row>
    <row r="42" spans="2:6" ht="14.4" thickTop="1" thickBot="1" x14ac:dyDescent="0.3">
      <c r="B42" s="159" t="s">
        <v>118</v>
      </c>
      <c r="D42" s="29"/>
      <c r="E42" s="29"/>
      <c r="F42" s="24"/>
    </row>
    <row r="43" spans="2:6" ht="13.8" thickTop="1" x14ac:dyDescent="0.25">
      <c r="B43" s="28" t="s">
        <v>119</v>
      </c>
    </row>
    <row r="44" spans="2:6" x14ac:dyDescent="0.25">
      <c r="B44" s="22" t="s">
        <v>120</v>
      </c>
    </row>
    <row r="45" spans="2:6" x14ac:dyDescent="0.25">
      <c r="B45" s="22" t="s">
        <v>121</v>
      </c>
    </row>
    <row r="46" spans="2:6" x14ac:dyDescent="0.25">
      <c r="B46" s="22" t="s">
        <v>122</v>
      </c>
    </row>
    <row r="47" spans="2:6" x14ac:dyDescent="0.25">
      <c r="B47" s="22" t="s">
        <v>123</v>
      </c>
    </row>
    <row r="48" spans="2:6" x14ac:dyDescent="0.25">
      <c r="B48" s="22" t="s">
        <v>124</v>
      </c>
    </row>
    <row r="49" spans="2:12" x14ac:dyDescent="0.25">
      <c r="B49" s="22" t="s">
        <v>125</v>
      </c>
    </row>
    <row r="50" spans="2:12" x14ac:dyDescent="0.25">
      <c r="B50" s="22" t="s">
        <v>126</v>
      </c>
    </row>
    <row r="51" spans="2:12" x14ac:dyDescent="0.25">
      <c r="B51" s="22" t="s">
        <v>127</v>
      </c>
    </row>
    <row r="52" spans="2:12" x14ac:dyDescent="0.25">
      <c r="B52" s="22" t="s">
        <v>128</v>
      </c>
    </row>
    <row r="53" spans="2:12" x14ac:dyDescent="0.25">
      <c r="B53" s="155" t="s">
        <v>129</v>
      </c>
      <c r="C53" s="155"/>
      <c r="D53" s="155"/>
      <c r="E53" s="155"/>
      <c r="F53" s="155"/>
      <c r="G53" s="155"/>
      <c r="H53" s="155"/>
      <c r="I53" s="155"/>
      <c r="J53" s="155"/>
      <c r="K53" s="155"/>
      <c r="L53" s="155"/>
    </row>
    <row r="54" spans="2:12" x14ac:dyDescent="0.25">
      <c r="B54" s="155" t="s">
        <v>130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</row>
    <row r="55" spans="2:12" x14ac:dyDescent="0.25">
      <c r="B55" s="155" t="s">
        <v>131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</row>
    <row r="56" spans="2:12" x14ac:dyDescent="0.25">
      <c r="B56" s="155" t="s">
        <v>132</v>
      </c>
      <c r="C56" s="155"/>
      <c r="D56" s="155"/>
      <c r="E56" s="155"/>
      <c r="F56" s="155"/>
      <c r="G56" s="155"/>
      <c r="H56" s="155"/>
      <c r="I56" s="155"/>
      <c r="J56" s="155"/>
      <c r="K56" s="155"/>
      <c r="L56" s="155"/>
    </row>
    <row r="57" spans="2:12" x14ac:dyDescent="0.25">
      <c r="B57" s="155" t="s">
        <v>133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</row>
    <row r="58" spans="2:12" x14ac:dyDescent="0.25">
      <c r="B58" s="155" t="s">
        <v>134</v>
      </c>
      <c r="C58" s="155"/>
      <c r="D58" s="155"/>
      <c r="E58" s="155"/>
      <c r="F58" s="155"/>
      <c r="G58" s="155"/>
      <c r="H58" s="155"/>
      <c r="I58" s="155"/>
      <c r="J58" s="155"/>
      <c r="K58" s="155"/>
      <c r="L58" s="155"/>
    </row>
    <row r="59" spans="2:12" x14ac:dyDescent="0.25">
      <c r="B59" s="155" t="s">
        <v>135</v>
      </c>
      <c r="C59" s="155"/>
      <c r="D59" s="155"/>
      <c r="E59" s="155"/>
      <c r="F59" s="155"/>
      <c r="G59" s="155"/>
      <c r="H59" s="155"/>
      <c r="I59" s="155"/>
      <c r="J59" s="155"/>
      <c r="K59" s="155"/>
      <c r="L59" s="155"/>
    </row>
    <row r="60" spans="2:12" x14ac:dyDescent="0.25">
      <c r="B60" s="155" t="s">
        <v>136</v>
      </c>
      <c r="C60" s="155"/>
      <c r="D60" s="155"/>
      <c r="E60" s="155"/>
      <c r="F60" s="155"/>
      <c r="G60" s="155"/>
      <c r="H60" s="155"/>
      <c r="I60" s="155"/>
      <c r="J60" s="155"/>
      <c r="K60" s="155"/>
      <c r="L60" s="155"/>
    </row>
    <row r="61" spans="2:12" x14ac:dyDescent="0.25">
      <c r="B61" s="155" t="s">
        <v>137</v>
      </c>
      <c r="C61" s="155"/>
      <c r="D61" s="155"/>
      <c r="E61" s="155"/>
      <c r="F61" s="155"/>
      <c r="G61" s="155"/>
      <c r="H61" s="155"/>
      <c r="I61" s="155"/>
      <c r="J61" s="155"/>
      <c r="K61" s="155"/>
      <c r="L61" s="155"/>
    </row>
    <row r="62" spans="2:12" x14ac:dyDescent="0.25">
      <c r="B62" s="155" t="s">
        <v>138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</row>
    <row r="63" spans="2:12" x14ac:dyDescent="0.25">
      <c r="B63" s="155" t="s">
        <v>139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</row>
    <row r="64" spans="2:12" x14ac:dyDescent="0.25">
      <c r="B64" s="155" t="s">
        <v>140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</row>
    <row r="65" spans="2:12" x14ac:dyDescent="0.25">
      <c r="B65" s="155" t="s">
        <v>141</v>
      </c>
      <c r="C65" s="155"/>
      <c r="D65" s="155"/>
      <c r="E65" s="155"/>
      <c r="F65" s="155"/>
      <c r="G65" s="155"/>
      <c r="H65" s="155"/>
      <c r="I65" s="155"/>
      <c r="J65" s="155"/>
      <c r="K65" s="155"/>
      <c r="L65" s="155"/>
    </row>
    <row r="66" spans="2:12" x14ac:dyDescent="0.25">
      <c r="B66" s="155" t="s">
        <v>142</v>
      </c>
      <c r="C66" s="155"/>
      <c r="D66" s="155"/>
      <c r="E66" s="155"/>
      <c r="F66" s="155"/>
      <c r="G66" s="155"/>
      <c r="H66" s="155"/>
      <c r="I66" s="155"/>
      <c r="J66" s="155"/>
      <c r="K66" s="155"/>
      <c r="L66" s="155"/>
    </row>
    <row r="67" spans="2:12" x14ac:dyDescent="0.25">
      <c r="B67" s="155" t="s">
        <v>143</v>
      </c>
      <c r="C67" s="155"/>
      <c r="D67" s="155"/>
      <c r="E67" s="155"/>
      <c r="F67" s="155"/>
      <c r="G67" s="155"/>
      <c r="H67" s="155"/>
      <c r="I67" s="155"/>
      <c r="J67" s="155"/>
      <c r="K67" s="155"/>
      <c r="L67" s="155"/>
    </row>
    <row r="68" spans="2:12" x14ac:dyDescent="0.25">
      <c r="B68" s="155" t="s">
        <v>144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</row>
    <row r="69" spans="2:12" x14ac:dyDescent="0.25">
      <c r="B69" s="155" t="s">
        <v>145</v>
      </c>
      <c r="C69" s="155"/>
      <c r="D69" s="155"/>
      <c r="E69" s="155"/>
      <c r="F69" s="155"/>
      <c r="G69" s="155"/>
      <c r="H69" s="155"/>
      <c r="I69" s="155"/>
      <c r="J69" s="155"/>
      <c r="K69" s="155"/>
      <c r="L69" s="155"/>
    </row>
    <row r="70" spans="2:12" x14ac:dyDescent="0.25">
      <c r="B70" s="155" t="s">
        <v>146</v>
      </c>
      <c r="C70" s="155"/>
      <c r="D70" s="155"/>
      <c r="E70" s="155"/>
      <c r="F70" s="155"/>
      <c r="G70" s="155"/>
      <c r="H70" s="155"/>
      <c r="I70" s="155"/>
      <c r="J70" s="155"/>
      <c r="K70" s="155"/>
      <c r="L70" s="155"/>
    </row>
    <row r="71" spans="2:12" x14ac:dyDescent="0.25">
      <c r="B71" s="155" t="s">
        <v>147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</row>
    <row r="72" spans="2:12" x14ac:dyDescent="0.25">
      <c r="B72" s="155" t="s">
        <v>148</v>
      </c>
      <c r="C72" s="155"/>
      <c r="D72" s="155"/>
      <c r="E72" s="155"/>
      <c r="F72" s="155"/>
      <c r="G72" s="155"/>
      <c r="H72" s="155"/>
      <c r="I72" s="155"/>
      <c r="J72" s="155"/>
      <c r="K72" s="155"/>
      <c r="L72" s="155"/>
    </row>
    <row r="73" spans="2:12" x14ac:dyDescent="0.25">
      <c r="B73" s="155" t="s">
        <v>149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</row>
    <row r="74" spans="2:12" x14ac:dyDescent="0.25">
      <c r="B74" s="155" t="s">
        <v>150</v>
      </c>
      <c r="C74" s="155"/>
      <c r="D74" s="155"/>
      <c r="E74" s="155"/>
      <c r="F74" s="155"/>
      <c r="G74" s="155"/>
      <c r="H74" s="155"/>
      <c r="I74" s="155"/>
      <c r="J74" s="155"/>
      <c r="K74" s="155"/>
      <c r="L74" s="155"/>
    </row>
    <row r="75" spans="2:12" x14ac:dyDescent="0.25">
      <c r="B75" s="155" t="s">
        <v>151</v>
      </c>
      <c r="C75" s="155"/>
      <c r="D75" s="155"/>
      <c r="E75" s="155"/>
      <c r="F75" s="155"/>
      <c r="G75" s="155"/>
      <c r="H75" s="155"/>
      <c r="I75" s="155"/>
      <c r="J75" s="155"/>
      <c r="K75" s="155"/>
      <c r="L75" s="155"/>
    </row>
    <row r="76" spans="2:12" x14ac:dyDescent="0.25">
      <c r="B76" s="155" t="s">
        <v>152</v>
      </c>
      <c r="C76" s="155"/>
      <c r="D76" s="155"/>
      <c r="E76" s="155"/>
      <c r="F76" s="155"/>
      <c r="G76" s="155"/>
      <c r="H76" s="155"/>
      <c r="I76" s="155"/>
      <c r="J76" s="155"/>
      <c r="K76" s="155"/>
      <c r="L76" s="155"/>
    </row>
    <row r="77" spans="2:12" x14ac:dyDescent="0.25">
      <c r="B77" s="155" t="s">
        <v>153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</row>
    <row r="78" spans="2:12" x14ac:dyDescent="0.25">
      <c r="B78" s="155" t="s">
        <v>154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</row>
    <row r="79" spans="2:12" x14ac:dyDescent="0.25">
      <c r="B79" s="155" t="s">
        <v>155</v>
      </c>
      <c r="C79" s="155"/>
      <c r="D79" s="155"/>
      <c r="E79" s="155"/>
      <c r="F79" s="155"/>
      <c r="G79" s="155"/>
      <c r="H79" s="155"/>
      <c r="I79" s="155"/>
      <c r="J79" s="155"/>
      <c r="K79" s="155"/>
      <c r="L79" s="155"/>
    </row>
    <row r="80" spans="2:12" x14ac:dyDescent="0.25">
      <c r="B80" s="155" t="s">
        <v>156</v>
      </c>
      <c r="C80" s="155"/>
      <c r="D80" s="155"/>
      <c r="E80" s="155"/>
      <c r="F80" s="155"/>
      <c r="G80" s="155"/>
      <c r="H80" s="155"/>
      <c r="I80" s="155"/>
      <c r="J80" s="155"/>
      <c r="K80" s="155"/>
      <c r="L80" s="155"/>
    </row>
    <row r="81" spans="2:12" x14ac:dyDescent="0.25">
      <c r="B81" s="155" t="s">
        <v>157</v>
      </c>
      <c r="C81" s="155"/>
      <c r="D81" s="155"/>
      <c r="E81" s="155"/>
      <c r="F81" s="155"/>
      <c r="G81" s="155"/>
      <c r="H81" s="155"/>
      <c r="I81" s="155"/>
      <c r="J81" s="155"/>
      <c r="K81" s="155"/>
      <c r="L81" s="155"/>
    </row>
    <row r="82" spans="2:12" x14ac:dyDescent="0.25">
      <c r="B82" s="169" t="s">
        <v>297</v>
      </c>
      <c r="C82" s="169"/>
      <c r="D82" s="169"/>
      <c r="E82" s="169"/>
      <c r="F82" s="169"/>
      <c r="G82" s="169"/>
      <c r="H82" s="169"/>
      <c r="I82" s="169"/>
      <c r="J82" s="169"/>
      <c r="K82" s="169"/>
      <c r="L82" s="169"/>
    </row>
    <row r="83" spans="2:12" x14ac:dyDescent="0.25">
      <c r="B83" s="155" t="s">
        <v>158</v>
      </c>
      <c r="C83" s="155"/>
      <c r="D83" s="155"/>
      <c r="E83" s="155"/>
      <c r="F83" s="155"/>
      <c r="G83" s="155"/>
      <c r="H83" s="155"/>
      <c r="I83" s="155"/>
      <c r="J83" s="155"/>
      <c r="K83" s="155"/>
      <c r="L83" s="155"/>
    </row>
    <row r="84" spans="2:12" x14ac:dyDescent="0.25">
      <c r="B84" s="155" t="s">
        <v>159</v>
      </c>
      <c r="C84" s="155"/>
      <c r="D84" s="155"/>
      <c r="E84" s="155"/>
      <c r="F84" s="155"/>
      <c r="G84" s="155"/>
      <c r="H84" s="155"/>
      <c r="I84" s="155"/>
      <c r="J84" s="155"/>
      <c r="K84" s="155"/>
      <c r="L84" s="155"/>
    </row>
    <row r="85" spans="2:12" x14ac:dyDescent="0.25">
      <c r="B85" s="155" t="s">
        <v>160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</row>
    <row r="86" spans="2:12" x14ac:dyDescent="0.25">
      <c r="B86" s="155" t="s">
        <v>161</v>
      </c>
      <c r="C86" s="155"/>
      <c r="D86" s="155"/>
      <c r="E86" s="155"/>
      <c r="F86" s="155"/>
      <c r="G86" s="155"/>
      <c r="H86" s="155"/>
      <c r="I86" s="155"/>
      <c r="J86" s="155"/>
      <c r="K86" s="155"/>
      <c r="L86" s="155"/>
    </row>
    <row r="87" spans="2:12" x14ac:dyDescent="0.25">
      <c r="B87" s="155" t="s">
        <v>162</v>
      </c>
      <c r="C87" s="155"/>
      <c r="D87" s="155"/>
      <c r="E87" s="155"/>
      <c r="F87" s="155"/>
      <c r="G87" s="155"/>
      <c r="H87" s="155"/>
      <c r="I87" s="155"/>
      <c r="J87" s="155"/>
      <c r="K87" s="155"/>
      <c r="L87" s="155"/>
    </row>
    <row r="88" spans="2:12" x14ac:dyDescent="0.25">
      <c r="B88" s="155" t="s">
        <v>163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</row>
    <row r="89" spans="2:12" x14ac:dyDescent="0.25">
      <c r="B89" s="155" t="s">
        <v>164</v>
      </c>
      <c r="C89" s="155"/>
      <c r="D89" s="155"/>
      <c r="E89" s="155"/>
      <c r="F89" s="155"/>
      <c r="G89" s="155"/>
      <c r="H89" s="155"/>
      <c r="I89" s="155"/>
      <c r="J89" s="155"/>
      <c r="K89" s="155"/>
      <c r="L89" s="155"/>
    </row>
    <row r="90" spans="2:12" x14ac:dyDescent="0.25">
      <c r="B90" s="155" t="s">
        <v>165</v>
      </c>
      <c r="C90" s="155"/>
      <c r="D90" s="155"/>
      <c r="E90" s="155"/>
      <c r="F90" s="155"/>
      <c r="G90" s="155"/>
      <c r="H90" s="155"/>
      <c r="I90" s="155"/>
      <c r="J90" s="155"/>
      <c r="K90" s="155"/>
      <c r="L90" s="155"/>
    </row>
    <row r="91" spans="2:12" x14ac:dyDescent="0.25">
      <c r="B91" s="155" t="s">
        <v>166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</row>
    <row r="92" spans="2:12" x14ac:dyDescent="0.25">
      <c r="B92" s="169" t="s">
        <v>299</v>
      </c>
      <c r="C92" s="169"/>
      <c r="D92" s="169"/>
      <c r="E92" s="169"/>
      <c r="F92" s="169"/>
      <c r="G92" s="169"/>
      <c r="H92" s="169"/>
      <c r="I92" s="169"/>
      <c r="J92" s="169"/>
      <c r="K92" s="169"/>
      <c r="L92" s="169"/>
    </row>
    <row r="93" spans="2:12" x14ac:dyDescent="0.25">
      <c r="B93" s="22" t="s">
        <v>288</v>
      </c>
    </row>
    <row r="94" spans="2:12" x14ac:dyDescent="0.25">
      <c r="B94" s="22" t="s">
        <v>289</v>
      </c>
    </row>
    <row r="95" spans="2:12" x14ac:dyDescent="0.25">
      <c r="B95" s="22" t="s">
        <v>290</v>
      </c>
    </row>
    <row r="96" spans="2:12" x14ac:dyDescent="0.25">
      <c r="B96" s="22" t="s">
        <v>291</v>
      </c>
    </row>
    <row r="97" spans="2:2" x14ac:dyDescent="0.25">
      <c r="B97" s="22" t="s">
        <v>292</v>
      </c>
    </row>
    <row r="98" spans="2:2" x14ac:dyDescent="0.25">
      <c r="B98" s="22" t="s">
        <v>293</v>
      </c>
    </row>
    <row r="99" spans="2:2" x14ac:dyDescent="0.25">
      <c r="B99" s="22" t="s">
        <v>294</v>
      </c>
    </row>
    <row r="100" spans="2:2" x14ac:dyDescent="0.25">
      <c r="B100" s="22" t="s">
        <v>295</v>
      </c>
    </row>
  </sheetData>
  <sheetProtection insertRows="0" selectLockedCells="1"/>
  <mergeCells count="44">
    <mergeCell ref="B53:L53"/>
    <mergeCell ref="B54:L54"/>
    <mergeCell ref="B55:L55"/>
    <mergeCell ref="C5:D5"/>
    <mergeCell ref="C6:D6"/>
    <mergeCell ref="C7:D7"/>
    <mergeCell ref="C8:D8"/>
    <mergeCell ref="B71:L71"/>
    <mergeCell ref="B72:L72"/>
    <mergeCell ref="B73:L73"/>
    <mergeCell ref="B62:L62"/>
    <mergeCell ref="B63:L63"/>
    <mergeCell ref="B64:L64"/>
    <mergeCell ref="B65:L65"/>
    <mergeCell ref="B66:L66"/>
    <mergeCell ref="B67:L67"/>
    <mergeCell ref="B86:L86"/>
    <mergeCell ref="B87:L87"/>
    <mergeCell ref="B88:L88"/>
    <mergeCell ref="B89:L89"/>
    <mergeCell ref="B90:L90"/>
    <mergeCell ref="B91:L91"/>
    <mergeCell ref="B80:L80"/>
    <mergeCell ref="B81:L81"/>
    <mergeCell ref="B83:L83"/>
    <mergeCell ref="B84:L84"/>
    <mergeCell ref="B85:L85"/>
    <mergeCell ref="B74:L74"/>
    <mergeCell ref="B75:L75"/>
    <mergeCell ref="B76:L76"/>
    <mergeCell ref="B77:L77"/>
    <mergeCell ref="B78:L78"/>
    <mergeCell ref="B79:L79"/>
    <mergeCell ref="B68:L68"/>
    <mergeCell ref="B69:L69"/>
    <mergeCell ref="B70:L70"/>
    <mergeCell ref="B56:L56"/>
    <mergeCell ref="B57:L57"/>
    <mergeCell ref="B58:L58"/>
    <mergeCell ref="B59:L59"/>
    <mergeCell ref="B60:L60"/>
    <mergeCell ref="B61:L61"/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autoPageBreaks="0"/>
  </sheetPr>
  <dimension ref="A1:G83"/>
  <sheetViews>
    <sheetView showGridLines="0" zoomScaleNormal="100" workbookViewId="0">
      <pane ySplit="2" topLeftCell="A3" activePane="bottomLeft" state="frozen"/>
      <selection pane="bottomLeft" activeCell="B6" sqref="B6"/>
    </sheetView>
  </sheetViews>
  <sheetFormatPr defaultColWidth="9.109375" defaultRowHeight="13.2" x14ac:dyDescent="0.25"/>
  <cols>
    <col min="1" max="1" width="3.109375" style="22" customWidth="1"/>
    <col min="2" max="2" width="51.5546875" style="22" customWidth="1"/>
    <col min="3" max="3" width="23.21875" style="22" customWidth="1"/>
    <col min="4" max="4" width="2.5546875" style="22" customWidth="1"/>
    <col min="5" max="5" width="36.5546875" style="22" customWidth="1"/>
    <col min="6" max="6" width="18.88671875" style="22" customWidth="1"/>
    <col min="7" max="7" width="3" style="22" customWidth="1"/>
    <col min="8" max="15" width="8.88671875" style="22" customWidth="1"/>
    <col min="16" max="16384" width="9.109375" style="22"/>
  </cols>
  <sheetData>
    <row r="1" spans="1:7" x14ac:dyDescent="0.25">
      <c r="A1" s="127" t="s">
        <v>40</v>
      </c>
      <c r="B1" s="127"/>
      <c r="C1" s="127"/>
      <c r="D1" s="127"/>
      <c r="E1" s="127"/>
      <c r="F1" s="127"/>
    </row>
    <row r="2" spans="1:7" x14ac:dyDescent="0.25">
      <c r="A2" s="126" t="s">
        <v>60</v>
      </c>
      <c r="B2" s="126"/>
      <c r="C2" s="126"/>
      <c r="D2" s="126"/>
      <c r="E2" s="126"/>
      <c r="F2" s="126"/>
      <c r="G2" s="126"/>
    </row>
    <row r="3" spans="1:7" x14ac:dyDescent="0.25">
      <c r="B3" s="65"/>
      <c r="C3" s="23"/>
      <c r="D3" s="30"/>
      <c r="E3" s="23"/>
      <c r="F3" s="23"/>
      <c r="G3" s="31"/>
    </row>
    <row r="4" spans="1:7" x14ac:dyDescent="0.25">
      <c r="B4" s="8" t="s">
        <v>21</v>
      </c>
      <c r="C4" s="9" t="s">
        <v>20</v>
      </c>
      <c r="D4" s="32"/>
      <c r="E4" s="10" t="s">
        <v>21</v>
      </c>
      <c r="F4" s="11" t="s">
        <v>20</v>
      </c>
    </row>
    <row r="5" spans="1:7" x14ac:dyDescent="0.25">
      <c r="B5" s="165" t="s">
        <v>171</v>
      </c>
      <c r="C5" s="166">
        <v>19000</v>
      </c>
      <c r="D5" s="24"/>
      <c r="E5" s="157"/>
      <c r="F5" s="161"/>
    </row>
    <row r="6" spans="1:7" x14ac:dyDescent="0.25">
      <c r="B6" s="165" t="s">
        <v>172</v>
      </c>
      <c r="C6" s="166">
        <v>710145</v>
      </c>
      <c r="D6" s="24"/>
      <c r="E6" s="157"/>
      <c r="F6" s="161"/>
    </row>
    <row r="7" spans="1:7" x14ac:dyDescent="0.25">
      <c r="B7" s="165" t="s">
        <v>173</v>
      </c>
      <c r="C7" s="166">
        <v>3000</v>
      </c>
      <c r="D7" s="24"/>
      <c r="E7" s="157"/>
      <c r="F7" s="161"/>
    </row>
    <row r="8" spans="1:7" x14ac:dyDescent="0.25">
      <c r="B8" s="165" t="s">
        <v>174</v>
      </c>
      <c r="C8" s="166">
        <v>21425.68</v>
      </c>
      <c r="D8" s="24"/>
      <c r="E8" s="157"/>
      <c r="F8" s="161"/>
    </row>
    <row r="9" spans="1:7" x14ac:dyDescent="0.25">
      <c r="B9" s="165" t="s">
        <v>175</v>
      </c>
      <c r="C9" s="166">
        <v>41663.919999999998</v>
      </c>
      <c r="D9" s="24"/>
      <c r="E9" s="157"/>
      <c r="F9" s="161"/>
    </row>
    <row r="10" spans="1:7" x14ac:dyDescent="0.25">
      <c r="B10" s="165" t="s">
        <v>176</v>
      </c>
      <c r="C10" s="166">
        <v>35396.89</v>
      </c>
      <c r="D10" s="24"/>
      <c r="E10" s="157"/>
      <c r="F10" s="161"/>
    </row>
    <row r="11" spans="1:7" x14ac:dyDescent="0.25">
      <c r="B11" s="165" t="s">
        <v>177</v>
      </c>
      <c r="C11" s="166">
        <v>19893.38</v>
      </c>
      <c r="D11" s="24"/>
      <c r="E11" s="157"/>
      <c r="F11" s="161"/>
    </row>
    <row r="12" spans="1:7" x14ac:dyDescent="0.25">
      <c r="B12" s="165" t="s">
        <v>178</v>
      </c>
      <c r="C12" s="166">
        <v>32876.94</v>
      </c>
      <c r="D12" s="24"/>
      <c r="E12" s="157"/>
      <c r="F12" s="161"/>
    </row>
    <row r="13" spans="1:7" x14ac:dyDescent="0.25">
      <c r="B13" s="165" t="s">
        <v>179</v>
      </c>
      <c r="C13" s="166">
        <v>751468.05</v>
      </c>
      <c r="D13" s="24"/>
      <c r="E13" s="157"/>
      <c r="F13" s="161"/>
    </row>
    <row r="14" spans="1:7" x14ac:dyDescent="0.25">
      <c r="B14" s="165" t="s">
        <v>180</v>
      </c>
      <c r="C14" s="166">
        <v>9936.8799999999992</v>
      </c>
      <c r="D14" s="24"/>
      <c r="E14" s="157"/>
      <c r="F14" s="161"/>
    </row>
    <row r="15" spans="1:7" x14ac:dyDescent="0.25">
      <c r="B15" s="165" t="s">
        <v>181</v>
      </c>
      <c r="C15" s="166">
        <v>36540</v>
      </c>
      <c r="D15" s="24"/>
      <c r="E15" s="157"/>
      <c r="F15" s="161"/>
    </row>
    <row r="16" spans="1:7" x14ac:dyDescent="0.25">
      <c r="B16" s="165" t="s">
        <v>182</v>
      </c>
      <c r="C16" s="166">
        <v>8050</v>
      </c>
      <c r="D16" s="24"/>
      <c r="E16" s="157"/>
      <c r="F16" s="161"/>
    </row>
    <row r="17" spans="2:6" x14ac:dyDescent="0.25">
      <c r="B17" s="165" t="s">
        <v>183</v>
      </c>
      <c r="C17" s="166">
        <v>8880.7800000000007</v>
      </c>
      <c r="D17" s="24"/>
      <c r="E17" s="157"/>
      <c r="F17" s="161"/>
    </row>
    <row r="18" spans="2:6" x14ac:dyDescent="0.25">
      <c r="B18" s="165" t="s">
        <v>184</v>
      </c>
      <c r="C18" s="166">
        <v>11570</v>
      </c>
      <c r="D18" s="24"/>
      <c r="E18" s="157"/>
      <c r="F18" s="161"/>
    </row>
    <row r="19" spans="2:6" x14ac:dyDescent="0.25">
      <c r="B19" s="165" t="s">
        <v>185</v>
      </c>
      <c r="C19" s="166">
        <v>11708.76</v>
      </c>
      <c r="D19" s="24"/>
      <c r="E19" s="157"/>
      <c r="F19" s="161"/>
    </row>
    <row r="20" spans="2:6" x14ac:dyDescent="0.25">
      <c r="B20" s="165" t="s">
        <v>186</v>
      </c>
      <c r="C20" s="166">
        <v>3132.21</v>
      </c>
      <c r="D20" s="24"/>
      <c r="E20" s="157"/>
      <c r="F20" s="161"/>
    </row>
    <row r="21" spans="2:6" x14ac:dyDescent="0.25">
      <c r="B21" s="165" t="s">
        <v>187</v>
      </c>
      <c r="C21" s="166">
        <v>12686.16</v>
      </c>
      <c r="D21" s="24"/>
      <c r="E21" s="157"/>
      <c r="F21" s="161"/>
    </row>
    <row r="22" spans="2:6" x14ac:dyDescent="0.25">
      <c r="B22" s="165" t="s">
        <v>188</v>
      </c>
      <c r="C22" s="166">
        <v>23291.85</v>
      </c>
      <c r="D22" s="24"/>
      <c r="E22" s="157"/>
      <c r="F22" s="161"/>
    </row>
    <row r="23" spans="2:6" x14ac:dyDescent="0.25">
      <c r="B23" s="165" t="s">
        <v>189</v>
      </c>
      <c r="C23" s="166">
        <v>164882.57999999999</v>
      </c>
      <c r="D23" s="24"/>
      <c r="E23" s="157"/>
      <c r="F23" s="161"/>
    </row>
    <row r="24" spans="2:6" x14ac:dyDescent="0.25">
      <c r="B24" s="165" t="s">
        <v>190</v>
      </c>
      <c r="C24" s="166">
        <v>8240.08</v>
      </c>
      <c r="D24" s="24"/>
      <c r="E24" s="157"/>
      <c r="F24" s="161"/>
    </row>
    <row r="25" spans="2:6" x14ac:dyDescent="0.25">
      <c r="B25" s="165" t="s">
        <v>191</v>
      </c>
      <c r="C25" s="166">
        <v>5917.07</v>
      </c>
      <c r="D25" s="24"/>
      <c r="E25" s="157"/>
      <c r="F25" s="161"/>
    </row>
    <row r="26" spans="2:6" x14ac:dyDescent="0.25">
      <c r="B26" s="165" t="s">
        <v>192</v>
      </c>
      <c r="C26" s="166">
        <v>2550</v>
      </c>
      <c r="D26" s="24"/>
      <c r="E26" s="157"/>
      <c r="F26" s="161"/>
    </row>
    <row r="27" spans="2:6" x14ac:dyDescent="0.25">
      <c r="B27" s="165" t="s">
        <v>193</v>
      </c>
      <c r="C27" s="166">
        <v>43268.480000000003</v>
      </c>
      <c r="D27" s="24"/>
      <c r="E27" s="157"/>
      <c r="F27" s="161"/>
    </row>
    <row r="28" spans="2:6" x14ac:dyDescent="0.25">
      <c r="B28" s="165" t="s">
        <v>194</v>
      </c>
      <c r="C28" s="166">
        <v>22940</v>
      </c>
      <c r="D28" s="24"/>
      <c r="E28" s="157"/>
      <c r="F28" s="161"/>
    </row>
    <row r="29" spans="2:6" x14ac:dyDescent="0.25">
      <c r="B29" s="165" t="s">
        <v>195</v>
      </c>
      <c r="C29" s="166">
        <v>32914</v>
      </c>
      <c r="D29" s="24"/>
      <c r="E29" s="157"/>
      <c r="F29" s="161"/>
    </row>
    <row r="30" spans="2:6" x14ac:dyDescent="0.25">
      <c r="B30" s="165" t="s">
        <v>196</v>
      </c>
      <c r="C30" s="166">
        <v>16340.16</v>
      </c>
      <c r="D30" s="24"/>
      <c r="E30" s="157"/>
      <c r="F30" s="161"/>
    </row>
    <row r="31" spans="2:6" x14ac:dyDescent="0.25">
      <c r="B31" s="165" t="s">
        <v>197</v>
      </c>
      <c r="C31" s="166">
        <v>2858.06</v>
      </c>
      <c r="D31" s="24"/>
      <c r="E31" s="157"/>
      <c r="F31" s="161"/>
    </row>
    <row r="32" spans="2:6" x14ac:dyDescent="0.25">
      <c r="B32" s="165" t="s">
        <v>198</v>
      </c>
      <c r="C32" s="166">
        <v>10207.33</v>
      </c>
      <c r="D32" s="24"/>
      <c r="E32" s="157"/>
      <c r="F32" s="161"/>
    </row>
    <row r="33" spans="2:6" x14ac:dyDescent="0.25">
      <c r="B33" s="165" t="s">
        <v>199</v>
      </c>
      <c r="C33" s="166">
        <v>2582.23</v>
      </c>
      <c r="D33" s="24"/>
      <c r="E33" s="157"/>
      <c r="F33" s="161"/>
    </row>
    <row r="34" spans="2:6" x14ac:dyDescent="0.25">
      <c r="B34" s="165" t="s">
        <v>199</v>
      </c>
      <c r="C34" s="166">
        <v>44551.62</v>
      </c>
      <c r="D34" s="24"/>
      <c r="E34" s="157"/>
      <c r="F34" s="161"/>
    </row>
    <row r="35" spans="2:6" x14ac:dyDescent="0.25">
      <c r="B35" s="165" t="s">
        <v>200</v>
      </c>
      <c r="C35" s="166">
        <v>3763</v>
      </c>
      <c r="D35" s="24"/>
      <c r="E35" s="157"/>
      <c r="F35" s="161"/>
    </row>
    <row r="36" spans="2:6" x14ac:dyDescent="0.25">
      <c r="B36" s="165" t="s">
        <v>201</v>
      </c>
      <c r="C36" s="166">
        <v>24626</v>
      </c>
      <c r="D36" s="24"/>
      <c r="E36" s="157"/>
      <c r="F36" s="161"/>
    </row>
    <row r="37" spans="2:6" x14ac:dyDescent="0.25">
      <c r="B37" s="165" t="s">
        <v>202</v>
      </c>
      <c r="C37" s="166">
        <v>178194.15</v>
      </c>
      <c r="D37" s="24"/>
      <c r="E37" s="157"/>
      <c r="F37" s="161"/>
    </row>
    <row r="38" spans="2:6" x14ac:dyDescent="0.25">
      <c r="B38" s="165" t="s">
        <v>203</v>
      </c>
      <c r="C38" s="166">
        <v>35690.78</v>
      </c>
      <c r="D38" s="24"/>
      <c r="E38" s="157"/>
      <c r="F38" s="161"/>
    </row>
    <row r="39" spans="2:6" x14ac:dyDescent="0.25">
      <c r="B39" s="165" t="s">
        <v>204</v>
      </c>
      <c r="C39" s="166">
        <v>101810</v>
      </c>
      <c r="D39" s="24"/>
      <c r="E39" s="157"/>
      <c r="F39" s="161"/>
    </row>
    <row r="40" spans="2:6" x14ac:dyDescent="0.25">
      <c r="B40" s="165" t="s">
        <v>205</v>
      </c>
      <c r="C40" s="166">
        <v>506423.54</v>
      </c>
      <c r="D40" s="24"/>
      <c r="E40" s="157"/>
      <c r="F40" s="161"/>
    </row>
    <row r="41" spans="2:6" x14ac:dyDescent="0.25">
      <c r="B41" s="165" t="s">
        <v>206</v>
      </c>
      <c r="C41" s="166">
        <v>7225</v>
      </c>
      <c r="D41" s="24"/>
      <c r="E41" s="157"/>
      <c r="F41" s="161"/>
    </row>
    <row r="42" spans="2:6" x14ac:dyDescent="0.25">
      <c r="B42" s="167" t="s">
        <v>207</v>
      </c>
      <c r="C42" s="168">
        <v>3679</v>
      </c>
      <c r="D42" s="24"/>
      <c r="E42" s="162"/>
      <c r="F42" s="163"/>
    </row>
    <row r="43" spans="2:6" x14ac:dyDescent="0.25">
      <c r="B43" s="22" t="s">
        <v>208</v>
      </c>
      <c r="C43" s="164">
        <v>3741.83</v>
      </c>
    </row>
    <row r="44" spans="2:6" x14ac:dyDescent="0.25">
      <c r="B44" s="22" t="s">
        <v>209</v>
      </c>
      <c r="C44" s="164">
        <v>4525</v>
      </c>
    </row>
    <row r="45" spans="2:6" x14ac:dyDescent="0.25">
      <c r="B45" s="22" t="s">
        <v>210</v>
      </c>
      <c r="C45" s="164">
        <v>15855.82</v>
      </c>
    </row>
    <row r="46" spans="2:6" x14ac:dyDescent="0.25">
      <c r="B46" s="22" t="s">
        <v>211</v>
      </c>
      <c r="C46" s="164">
        <v>27896.99</v>
      </c>
    </row>
    <row r="47" spans="2:6" x14ac:dyDescent="0.25">
      <c r="B47" s="22" t="s">
        <v>212</v>
      </c>
      <c r="C47" s="164">
        <v>14667.64</v>
      </c>
    </row>
    <row r="48" spans="2:6" x14ac:dyDescent="0.25">
      <c r="B48" s="22" t="s">
        <v>213</v>
      </c>
      <c r="C48" s="164">
        <v>25362.97</v>
      </c>
    </row>
    <row r="49" spans="2:3" x14ac:dyDescent="0.25">
      <c r="B49" s="22" t="s">
        <v>214</v>
      </c>
      <c r="C49" s="164">
        <v>4291.12</v>
      </c>
    </row>
    <row r="50" spans="2:3" x14ac:dyDescent="0.25">
      <c r="B50" s="22" t="s">
        <v>215</v>
      </c>
      <c r="C50" s="164">
        <v>2845.82</v>
      </c>
    </row>
    <row r="51" spans="2:3" x14ac:dyDescent="0.25">
      <c r="B51" s="22" t="s">
        <v>216</v>
      </c>
      <c r="C51" s="164">
        <v>14650</v>
      </c>
    </row>
    <row r="52" spans="2:3" x14ac:dyDescent="0.25">
      <c r="B52" s="22" t="s">
        <v>217</v>
      </c>
      <c r="C52" s="164">
        <v>11922.5</v>
      </c>
    </row>
    <row r="53" spans="2:3" x14ac:dyDescent="0.25">
      <c r="B53" s="22" t="s">
        <v>218</v>
      </c>
      <c r="C53" s="164">
        <v>3000</v>
      </c>
    </row>
    <row r="54" spans="2:3" x14ac:dyDescent="0.25">
      <c r="B54" s="22" t="s">
        <v>219</v>
      </c>
      <c r="C54" s="164">
        <v>6600</v>
      </c>
    </row>
    <row r="55" spans="2:3" x14ac:dyDescent="0.25">
      <c r="B55" s="22" t="s">
        <v>220</v>
      </c>
      <c r="C55" s="164">
        <v>6000</v>
      </c>
    </row>
    <row r="56" spans="2:3" x14ac:dyDescent="0.25">
      <c r="B56" s="22" t="s">
        <v>221</v>
      </c>
      <c r="C56" s="164">
        <v>7358</v>
      </c>
    </row>
    <row r="57" spans="2:3" x14ac:dyDescent="0.25">
      <c r="B57" s="22" t="s">
        <v>222</v>
      </c>
      <c r="C57" s="164">
        <v>37040.04</v>
      </c>
    </row>
    <row r="58" spans="2:3" x14ac:dyDescent="0.25">
      <c r="B58" s="22" t="s">
        <v>223</v>
      </c>
      <c r="C58" s="164">
        <v>112440.71</v>
      </c>
    </row>
    <row r="59" spans="2:3" x14ac:dyDescent="0.25">
      <c r="B59" s="22" t="s">
        <v>224</v>
      </c>
      <c r="C59" s="164">
        <v>24013.94</v>
      </c>
    </row>
    <row r="60" spans="2:3" x14ac:dyDescent="0.25">
      <c r="B60" s="22" t="s">
        <v>225</v>
      </c>
      <c r="C60" s="164">
        <v>6626.8</v>
      </c>
    </row>
    <row r="61" spans="2:3" x14ac:dyDescent="0.25">
      <c r="B61" s="22" t="s">
        <v>226</v>
      </c>
      <c r="C61" s="164">
        <v>5568.86</v>
      </c>
    </row>
    <row r="62" spans="2:3" x14ac:dyDescent="0.25">
      <c r="B62" s="22" t="s">
        <v>227</v>
      </c>
      <c r="C62" s="164">
        <v>4973.51</v>
      </c>
    </row>
    <row r="63" spans="2:3" x14ac:dyDescent="0.25">
      <c r="B63" s="22" t="s">
        <v>228</v>
      </c>
      <c r="C63" s="164">
        <v>189643.22</v>
      </c>
    </row>
    <row r="64" spans="2:3" x14ac:dyDescent="0.25">
      <c r="B64" s="22" t="s">
        <v>229</v>
      </c>
      <c r="C64" s="164">
        <v>3000</v>
      </c>
    </row>
    <row r="65" spans="2:3" x14ac:dyDescent="0.25">
      <c r="B65" s="22" t="s">
        <v>230</v>
      </c>
      <c r="C65" s="164">
        <v>10601.64</v>
      </c>
    </row>
    <row r="66" spans="2:3" x14ac:dyDescent="0.25">
      <c r="B66" s="22" t="s">
        <v>231</v>
      </c>
      <c r="C66" s="164">
        <v>4695</v>
      </c>
    </row>
    <row r="67" spans="2:3" x14ac:dyDescent="0.25">
      <c r="B67" s="22" t="s">
        <v>232</v>
      </c>
      <c r="C67" s="164">
        <v>2687</v>
      </c>
    </row>
    <row r="68" spans="2:3" x14ac:dyDescent="0.25">
      <c r="B68" s="22" t="s">
        <v>233</v>
      </c>
      <c r="C68" s="164">
        <v>102368.06</v>
      </c>
    </row>
    <row r="69" spans="2:3" x14ac:dyDescent="0.25">
      <c r="B69" s="22" t="s">
        <v>234</v>
      </c>
      <c r="C69" s="164">
        <v>82887.61</v>
      </c>
    </row>
    <row r="70" spans="2:3" x14ac:dyDescent="0.25">
      <c r="B70" s="22" t="s">
        <v>235</v>
      </c>
      <c r="C70" s="164">
        <v>4067.68</v>
      </c>
    </row>
    <row r="71" spans="2:3" x14ac:dyDescent="0.25">
      <c r="B71" s="22" t="s">
        <v>236</v>
      </c>
      <c r="C71" s="164">
        <v>78262.06</v>
      </c>
    </row>
    <row r="72" spans="2:3" x14ac:dyDescent="0.25">
      <c r="B72" s="22" t="s">
        <v>237</v>
      </c>
      <c r="C72" s="164">
        <v>6096.88</v>
      </c>
    </row>
    <row r="73" spans="2:3" x14ac:dyDescent="0.25">
      <c r="B73" s="22" t="s">
        <v>238</v>
      </c>
      <c r="C73" s="164">
        <v>44710.63</v>
      </c>
    </row>
    <row r="74" spans="2:3" x14ac:dyDescent="0.25">
      <c r="B74" s="22" t="s">
        <v>239</v>
      </c>
      <c r="C74" s="164">
        <v>275984.07</v>
      </c>
    </row>
    <row r="75" spans="2:3" x14ac:dyDescent="0.25">
      <c r="B75" s="22" t="s">
        <v>240</v>
      </c>
      <c r="C75" s="164">
        <v>2663.48</v>
      </c>
    </row>
    <row r="76" spans="2:3" x14ac:dyDescent="0.25">
      <c r="B76" s="22" t="s">
        <v>241</v>
      </c>
      <c r="C76" s="164">
        <v>34527.9</v>
      </c>
    </row>
    <row r="77" spans="2:3" x14ac:dyDescent="0.25">
      <c r="B77" s="22" t="s">
        <v>242</v>
      </c>
      <c r="C77" s="164">
        <v>9635</v>
      </c>
    </row>
    <row r="78" spans="2:3" x14ac:dyDescent="0.25">
      <c r="B78" s="22" t="s">
        <v>243</v>
      </c>
      <c r="C78" s="164">
        <v>3139.07</v>
      </c>
    </row>
    <row r="79" spans="2:3" x14ac:dyDescent="0.25">
      <c r="B79" s="22" t="s">
        <v>244</v>
      </c>
      <c r="C79" s="164">
        <v>27788.09</v>
      </c>
    </row>
    <row r="80" spans="2:3" x14ac:dyDescent="0.25">
      <c r="B80" s="22" t="s">
        <v>245</v>
      </c>
      <c r="C80" s="164">
        <v>6921.2</v>
      </c>
    </row>
    <row r="81" spans="2:3" x14ac:dyDescent="0.25">
      <c r="B81" s="22" t="s">
        <v>246</v>
      </c>
      <c r="C81" s="164">
        <v>193107.35</v>
      </c>
    </row>
    <row r="82" spans="2:3" x14ac:dyDescent="0.25">
      <c r="B82" s="22" t="s">
        <v>247</v>
      </c>
      <c r="C82" s="164">
        <v>186340</v>
      </c>
    </row>
    <row r="83" spans="2:3" x14ac:dyDescent="0.25">
      <c r="B83" s="22" t="s">
        <v>248</v>
      </c>
      <c r="C83" s="164">
        <v>49035</v>
      </c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autoPageBreaks="0"/>
  </sheetPr>
  <dimension ref="A1:G54"/>
  <sheetViews>
    <sheetView showGridLines="0" zoomScaleNormal="100" workbookViewId="0">
      <pane ySplit="2" topLeftCell="A3" activePane="bottomLeft" state="frozen"/>
      <selection activeCell="A5" sqref="A5:K5"/>
      <selection pane="bottomLeft" activeCell="E10" sqref="E10"/>
    </sheetView>
  </sheetViews>
  <sheetFormatPr defaultColWidth="9.109375" defaultRowHeight="13.2" x14ac:dyDescent="0.25"/>
  <cols>
    <col min="1" max="1" width="3.109375" style="22" customWidth="1"/>
    <col min="2" max="2" width="36.5546875" style="22" customWidth="1"/>
    <col min="3" max="3" width="18.88671875" style="22" customWidth="1"/>
    <col min="4" max="4" width="2.5546875" style="22" customWidth="1"/>
    <col min="5" max="5" width="36.5546875" style="22" customWidth="1"/>
    <col min="6" max="6" width="18.88671875" style="22" customWidth="1"/>
    <col min="7" max="7" width="3.5546875" style="22" customWidth="1"/>
    <col min="8" max="16384" width="9.109375" style="22"/>
  </cols>
  <sheetData>
    <row r="1" spans="1:7" x14ac:dyDescent="0.25">
      <c r="B1" s="127" t="s">
        <v>77</v>
      </c>
      <c r="C1" s="127"/>
      <c r="D1" s="127"/>
      <c r="E1" s="127"/>
      <c r="F1" s="127"/>
      <c r="G1" s="127"/>
    </row>
    <row r="2" spans="1:7" x14ac:dyDescent="0.25">
      <c r="A2" s="126" t="s">
        <v>60</v>
      </c>
      <c r="B2" s="126"/>
      <c r="C2" s="126"/>
      <c r="D2" s="126"/>
      <c r="E2" s="126"/>
      <c r="F2" s="126"/>
      <c r="G2" s="126"/>
    </row>
    <row r="3" spans="1:7" x14ac:dyDescent="0.25">
      <c r="B3" s="65"/>
      <c r="C3" s="23"/>
      <c r="D3" s="30"/>
      <c r="E3" s="23"/>
      <c r="F3" s="23"/>
      <c r="G3" s="31"/>
    </row>
    <row r="4" spans="1:7" x14ac:dyDescent="0.25">
      <c r="B4" s="8" t="s">
        <v>21</v>
      </c>
      <c r="C4" s="9" t="s">
        <v>20</v>
      </c>
      <c r="D4" s="32"/>
      <c r="E4" s="10" t="s">
        <v>21</v>
      </c>
      <c r="F4" s="11" t="s">
        <v>20</v>
      </c>
    </row>
    <row r="5" spans="1:7" x14ac:dyDescent="0.25">
      <c r="B5" s="165" t="s">
        <v>249</v>
      </c>
      <c r="C5" s="166">
        <v>1752.07</v>
      </c>
      <c r="D5" s="24"/>
      <c r="E5" s="157"/>
      <c r="F5" s="161"/>
    </row>
    <row r="6" spans="1:7" x14ac:dyDescent="0.25">
      <c r="B6" s="165" t="s">
        <v>250</v>
      </c>
      <c r="C6" s="166">
        <v>2043.3</v>
      </c>
      <c r="D6" s="24"/>
      <c r="E6" s="157"/>
      <c r="F6" s="161"/>
    </row>
    <row r="7" spans="1:7" x14ac:dyDescent="0.25">
      <c r="B7" s="165" t="s">
        <v>251</v>
      </c>
      <c r="C7" s="166">
        <v>2322</v>
      </c>
      <c r="D7" s="24"/>
      <c r="E7" s="157"/>
      <c r="F7" s="161"/>
    </row>
    <row r="8" spans="1:7" x14ac:dyDescent="0.25">
      <c r="B8" s="165" t="s">
        <v>252</v>
      </c>
      <c r="C8" s="166">
        <v>1583.68</v>
      </c>
      <c r="D8" s="24"/>
      <c r="E8" s="157"/>
      <c r="F8" s="161"/>
    </row>
    <row r="9" spans="1:7" x14ac:dyDescent="0.25">
      <c r="B9" s="165" t="s">
        <v>253</v>
      </c>
      <c r="C9" s="166">
        <v>2316.9499999999998</v>
      </c>
      <c r="D9" s="24"/>
      <c r="E9" s="157"/>
      <c r="F9" s="161"/>
    </row>
    <row r="10" spans="1:7" x14ac:dyDescent="0.25">
      <c r="B10" s="165" t="s">
        <v>254</v>
      </c>
      <c r="C10" s="166">
        <v>1500</v>
      </c>
      <c r="D10" s="24"/>
      <c r="E10" s="157"/>
      <c r="F10" s="161"/>
    </row>
    <row r="11" spans="1:7" x14ac:dyDescent="0.25">
      <c r="B11" s="165" t="s">
        <v>255</v>
      </c>
      <c r="C11" s="166">
        <v>2000</v>
      </c>
      <c r="D11" s="24"/>
      <c r="E11" s="157"/>
      <c r="F11" s="161"/>
    </row>
    <row r="12" spans="1:7" x14ac:dyDescent="0.25">
      <c r="B12" s="165" t="s">
        <v>256</v>
      </c>
      <c r="C12" s="166">
        <v>1748.42</v>
      </c>
      <c r="D12" s="24"/>
      <c r="E12" s="157"/>
      <c r="F12" s="161"/>
    </row>
    <row r="13" spans="1:7" x14ac:dyDescent="0.25">
      <c r="B13" s="165" t="s">
        <v>257</v>
      </c>
      <c r="C13" s="166">
        <v>1155</v>
      </c>
      <c r="D13" s="24"/>
      <c r="E13" s="157"/>
      <c r="F13" s="161"/>
    </row>
    <row r="14" spans="1:7" x14ac:dyDescent="0.25">
      <c r="B14" s="165" t="s">
        <v>258</v>
      </c>
      <c r="C14" s="166">
        <v>1332.5</v>
      </c>
      <c r="D14" s="24"/>
      <c r="E14" s="157"/>
      <c r="F14" s="161"/>
    </row>
    <row r="15" spans="1:7" x14ac:dyDescent="0.25">
      <c r="B15" s="165" t="s">
        <v>259</v>
      </c>
      <c r="C15" s="166">
        <v>1084.6199999999999</v>
      </c>
      <c r="D15" s="24"/>
      <c r="E15" s="157"/>
      <c r="F15" s="161"/>
    </row>
    <row r="16" spans="1:7" x14ac:dyDescent="0.25">
      <c r="B16" s="165" t="s">
        <v>260</v>
      </c>
      <c r="C16" s="166">
        <v>1010</v>
      </c>
      <c r="D16" s="24"/>
      <c r="E16" s="157"/>
      <c r="F16" s="161"/>
    </row>
    <row r="17" spans="2:6" x14ac:dyDescent="0.25">
      <c r="B17" s="165" t="s">
        <v>261</v>
      </c>
      <c r="C17" s="166">
        <v>1654</v>
      </c>
      <c r="D17" s="24"/>
      <c r="E17" s="157"/>
      <c r="F17" s="161"/>
    </row>
    <row r="18" spans="2:6" x14ac:dyDescent="0.25">
      <c r="B18" s="165" t="s">
        <v>262</v>
      </c>
      <c r="C18" s="166">
        <v>2419.8000000000002</v>
      </c>
      <c r="D18" s="24"/>
      <c r="E18" s="157"/>
      <c r="F18" s="161"/>
    </row>
    <row r="19" spans="2:6" x14ac:dyDescent="0.25">
      <c r="B19" s="165" t="s">
        <v>263</v>
      </c>
      <c r="C19" s="166">
        <v>1490</v>
      </c>
      <c r="D19" s="24"/>
      <c r="E19" s="157"/>
      <c r="F19" s="161"/>
    </row>
    <row r="20" spans="2:6" x14ac:dyDescent="0.25">
      <c r="B20" s="165" t="s">
        <v>264</v>
      </c>
      <c r="C20" s="166">
        <v>1085</v>
      </c>
      <c r="D20" s="24"/>
      <c r="E20" s="157"/>
      <c r="F20" s="161"/>
    </row>
    <row r="21" spans="2:6" x14ac:dyDescent="0.25">
      <c r="B21" s="165" t="s">
        <v>265</v>
      </c>
      <c r="C21" s="166">
        <v>1750</v>
      </c>
      <c r="D21" s="24"/>
      <c r="E21" s="157"/>
      <c r="F21" s="161"/>
    </row>
    <row r="22" spans="2:6" x14ac:dyDescent="0.25">
      <c r="B22" s="165" t="s">
        <v>266</v>
      </c>
      <c r="C22" s="166">
        <v>1484.1</v>
      </c>
      <c r="D22" s="24"/>
      <c r="E22" s="157"/>
      <c r="F22" s="161"/>
    </row>
    <row r="23" spans="2:6" x14ac:dyDescent="0.25">
      <c r="B23" s="165" t="s">
        <v>267</v>
      </c>
      <c r="C23" s="166">
        <v>1575</v>
      </c>
      <c r="D23" s="24"/>
      <c r="E23" s="157"/>
      <c r="F23" s="161"/>
    </row>
    <row r="24" spans="2:6" x14ac:dyDescent="0.25">
      <c r="B24" s="165" t="s">
        <v>268</v>
      </c>
      <c r="C24" s="166">
        <v>1140</v>
      </c>
      <c r="D24" s="24"/>
      <c r="E24" s="157"/>
      <c r="F24" s="161"/>
    </row>
    <row r="25" spans="2:6" x14ac:dyDescent="0.25">
      <c r="B25" s="165" t="s">
        <v>269</v>
      </c>
      <c r="C25" s="166">
        <v>1663.5</v>
      </c>
      <c r="D25" s="24"/>
      <c r="E25" s="157"/>
      <c r="F25" s="161"/>
    </row>
    <row r="26" spans="2:6" x14ac:dyDescent="0.25">
      <c r="B26" s="165" t="s">
        <v>270</v>
      </c>
      <c r="C26" s="166">
        <v>1633.28</v>
      </c>
      <c r="D26" s="24"/>
      <c r="E26" s="157"/>
      <c r="F26" s="161"/>
    </row>
    <row r="27" spans="2:6" x14ac:dyDescent="0.25">
      <c r="B27" s="165" t="s">
        <v>271</v>
      </c>
      <c r="C27" s="166">
        <v>1440</v>
      </c>
      <c r="D27" s="24"/>
      <c r="E27" s="157"/>
      <c r="F27" s="161"/>
    </row>
    <row r="28" spans="2:6" x14ac:dyDescent="0.25">
      <c r="B28" s="165" t="s">
        <v>272</v>
      </c>
      <c r="C28" s="166">
        <v>1200</v>
      </c>
      <c r="D28" s="24"/>
      <c r="E28" s="157"/>
      <c r="F28" s="161"/>
    </row>
    <row r="29" spans="2:6" x14ac:dyDescent="0.25">
      <c r="B29" s="165" t="s">
        <v>273</v>
      </c>
      <c r="C29" s="166">
        <v>2240</v>
      </c>
      <c r="D29" s="24"/>
      <c r="E29" s="157"/>
      <c r="F29" s="161"/>
    </row>
    <row r="30" spans="2:6" x14ac:dyDescent="0.25">
      <c r="B30" s="165" t="s">
        <v>274</v>
      </c>
      <c r="C30" s="166">
        <v>2054.0700000000002</v>
      </c>
      <c r="D30" s="24"/>
      <c r="E30" s="157"/>
      <c r="F30" s="161"/>
    </row>
    <row r="31" spans="2:6" x14ac:dyDescent="0.25">
      <c r="B31" s="165" t="s">
        <v>275</v>
      </c>
      <c r="C31" s="166">
        <v>1156.25</v>
      </c>
      <c r="D31" s="24"/>
      <c r="E31" s="157"/>
      <c r="F31" s="161"/>
    </row>
    <row r="32" spans="2:6" x14ac:dyDescent="0.25">
      <c r="B32" s="165" t="s">
        <v>276</v>
      </c>
      <c r="C32" s="166">
        <v>1005.5</v>
      </c>
      <c r="D32" s="24"/>
      <c r="E32" s="157"/>
      <c r="F32" s="161"/>
    </row>
    <row r="33" spans="2:6" x14ac:dyDescent="0.25">
      <c r="B33" s="165" t="s">
        <v>277</v>
      </c>
      <c r="C33" s="166">
        <v>1100</v>
      </c>
      <c r="D33" s="24"/>
      <c r="E33" s="157"/>
      <c r="F33" s="161"/>
    </row>
    <row r="34" spans="2:6" x14ac:dyDescent="0.25">
      <c r="B34" s="165" t="s">
        <v>278</v>
      </c>
      <c r="C34" s="166">
        <v>1605</v>
      </c>
      <c r="D34" s="24"/>
      <c r="E34" s="157"/>
      <c r="F34" s="161"/>
    </row>
    <row r="35" spans="2:6" x14ac:dyDescent="0.25">
      <c r="B35" s="165" t="s">
        <v>279</v>
      </c>
      <c r="C35" s="166">
        <v>1230</v>
      </c>
      <c r="D35" s="24"/>
      <c r="E35" s="157"/>
      <c r="F35" s="161"/>
    </row>
    <row r="36" spans="2:6" x14ac:dyDescent="0.25">
      <c r="B36" s="165" t="s">
        <v>280</v>
      </c>
      <c r="C36" s="166">
        <v>1602.38</v>
      </c>
      <c r="D36" s="24"/>
      <c r="E36" s="157"/>
      <c r="F36" s="161"/>
    </row>
    <row r="37" spans="2:6" x14ac:dyDescent="0.25">
      <c r="B37" s="165" t="s">
        <v>281</v>
      </c>
      <c r="C37" s="166">
        <v>2108.8200000000002</v>
      </c>
      <c r="D37" s="24"/>
      <c r="E37" s="157"/>
      <c r="F37" s="161"/>
    </row>
    <row r="38" spans="2:6" x14ac:dyDescent="0.25">
      <c r="B38" s="165" t="s">
        <v>282</v>
      </c>
      <c r="C38" s="166">
        <v>1000</v>
      </c>
      <c r="D38" s="24"/>
      <c r="E38" s="157"/>
      <c r="F38" s="161"/>
    </row>
    <row r="39" spans="2:6" x14ac:dyDescent="0.25">
      <c r="B39" s="165" t="s">
        <v>283</v>
      </c>
      <c r="C39" s="166">
        <v>1080</v>
      </c>
      <c r="D39" s="24"/>
      <c r="E39" s="157"/>
      <c r="F39" s="161"/>
    </row>
    <row r="40" spans="2:6" x14ac:dyDescent="0.25">
      <c r="B40" s="165" t="s">
        <v>284</v>
      </c>
      <c r="C40" s="166">
        <v>2240.73</v>
      </c>
      <c r="D40" s="24"/>
      <c r="E40" s="157"/>
      <c r="F40" s="161"/>
    </row>
    <row r="41" spans="2:6" x14ac:dyDescent="0.25">
      <c r="B41" s="165" t="s">
        <v>285</v>
      </c>
      <c r="C41" s="166">
        <v>1022</v>
      </c>
      <c r="D41" s="24"/>
      <c r="E41" s="157"/>
      <c r="F41" s="161"/>
    </row>
    <row r="42" spans="2:6" x14ac:dyDescent="0.25">
      <c r="B42" s="165" t="s">
        <v>286</v>
      </c>
      <c r="C42" s="166">
        <v>1836.63</v>
      </c>
      <c r="D42" s="24"/>
      <c r="E42" s="157"/>
      <c r="F42" s="161"/>
    </row>
    <row r="43" spans="2:6" x14ac:dyDescent="0.25">
      <c r="B43" s="167" t="s">
        <v>287</v>
      </c>
      <c r="C43" s="168">
        <v>1533.85</v>
      </c>
      <c r="D43" s="24"/>
      <c r="E43" s="162"/>
      <c r="F43" s="163"/>
    </row>
    <row r="54" spans="2:2" x14ac:dyDescent="0.25">
      <c r="B54" s="33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autoPageBreaks="0"/>
  </sheetPr>
  <dimension ref="A1:F30"/>
  <sheetViews>
    <sheetView showGridLines="0" topLeftCell="A19" zoomScaleNormal="100" workbookViewId="0">
      <selection activeCell="D25" sqref="D25"/>
    </sheetView>
  </sheetViews>
  <sheetFormatPr defaultColWidth="9.109375" defaultRowHeight="13.2" x14ac:dyDescent="0.25"/>
  <cols>
    <col min="1" max="1" width="31.6640625" style="13" customWidth="1"/>
    <col min="2" max="2" width="44.6640625" style="13" customWidth="1"/>
    <col min="3" max="3" width="22.6640625" style="13" customWidth="1"/>
    <col min="4" max="4" width="22" style="1" customWidth="1"/>
    <col min="5" max="5" width="4.109375" style="1" customWidth="1"/>
    <col min="6" max="6" width="7.6640625" style="1" customWidth="1"/>
    <col min="7" max="16384" width="9.109375" style="1"/>
  </cols>
  <sheetData>
    <row r="1" spans="1:6" ht="15.6" x14ac:dyDescent="0.25">
      <c r="A1" s="142" t="str">
        <f>"REPORT ON CONTRACTS EXCEEDING $25,000 AWARDED DURING FY"&amp;'Cover Page'!F8</f>
        <v>REPORT ON CONTRACTS EXCEEDING $25,000 AWARDED DURING FY2025</v>
      </c>
      <c r="B1" s="142"/>
      <c r="C1" s="142"/>
      <c r="D1" s="143"/>
      <c r="E1" s="12"/>
      <c r="F1" s="12"/>
    </row>
    <row r="2" spans="1:6" ht="4.5" customHeight="1" x14ac:dyDescent="0.25"/>
    <row r="3" spans="1:6" ht="7.5" customHeight="1" x14ac:dyDescent="0.25"/>
    <row r="4" spans="1:6" ht="39" customHeight="1" x14ac:dyDescent="0.25">
      <c r="A4" s="144" t="s">
        <v>63</v>
      </c>
      <c r="B4" s="144"/>
      <c r="C4" s="144"/>
      <c r="D4" s="146"/>
      <c r="E4" s="13"/>
      <c r="F4" s="13"/>
    </row>
    <row r="5" spans="1:6" ht="9.75" customHeight="1" x14ac:dyDescent="0.25">
      <c r="A5" s="149"/>
      <c r="B5" s="149"/>
      <c r="C5" s="149"/>
      <c r="D5" s="150"/>
    </row>
    <row r="6" spans="1:6" ht="25.5" customHeight="1" x14ac:dyDescent="0.25">
      <c r="A6" s="153" t="s">
        <v>36</v>
      </c>
      <c r="B6" s="153"/>
      <c r="C6" s="153"/>
      <c r="D6" s="153"/>
    </row>
    <row r="7" spans="1:6" ht="87" customHeight="1" x14ac:dyDescent="0.25">
      <c r="A7" s="14"/>
      <c r="B7" s="14"/>
      <c r="C7" s="14"/>
      <c r="D7" s="15"/>
    </row>
    <row r="8" spans="1:6" ht="17.399999999999999" x14ac:dyDescent="0.25">
      <c r="A8" s="151" t="s">
        <v>39</v>
      </c>
      <c r="B8" s="151"/>
      <c r="C8" s="151"/>
      <c r="D8" s="151"/>
    </row>
    <row r="9" spans="1:6" ht="14.4" x14ac:dyDescent="0.25">
      <c r="A9" s="152" t="s">
        <v>50</v>
      </c>
      <c r="B9" s="152"/>
      <c r="C9" s="152"/>
      <c r="D9" s="152"/>
      <c r="E9"/>
    </row>
    <row r="10" spans="1:6" ht="17.399999999999999" x14ac:dyDescent="0.25">
      <c r="A10" s="16"/>
      <c r="B10" s="16"/>
      <c r="C10" s="16"/>
      <c r="D10" s="16"/>
      <c r="E10"/>
    </row>
    <row r="11" spans="1:6" ht="18.75" customHeight="1" x14ac:dyDescent="0.25">
      <c r="A11" s="147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47"/>
      <c r="C11" s="147"/>
      <c r="D11" s="148"/>
      <c r="E11" s="13"/>
      <c r="F11" s="13"/>
    </row>
    <row r="12" spans="1:6" x14ac:dyDescent="0.25">
      <c r="A12" s="154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54"/>
      <c r="C12" s="154"/>
      <c r="D12" s="17" t="s">
        <v>43</v>
      </c>
      <c r="E12" s="13"/>
      <c r="F12" s="13"/>
    </row>
    <row r="13" spans="1:6" x14ac:dyDescent="0.25">
      <c r="A13" s="18" t="s">
        <v>44</v>
      </c>
      <c r="B13" s="14"/>
      <c r="C13" s="14"/>
      <c r="D13" s="15"/>
    </row>
    <row r="14" spans="1:6" ht="6" customHeight="1" x14ac:dyDescent="0.25">
      <c r="A14" s="14"/>
      <c r="B14" s="14"/>
      <c r="C14" s="14"/>
      <c r="D14" s="15"/>
    </row>
    <row r="15" spans="1:6" ht="30.75" customHeight="1" x14ac:dyDescent="0.25">
      <c r="A15" s="144" t="s">
        <v>45</v>
      </c>
      <c r="B15" s="145"/>
      <c r="C15" s="145"/>
      <c r="D15" s="146"/>
    </row>
    <row r="16" spans="1:6" ht="4.5" customHeight="1" x14ac:dyDescent="0.25">
      <c r="A16" s="14"/>
      <c r="B16" s="14"/>
      <c r="C16" s="14"/>
      <c r="D16" s="15"/>
    </row>
    <row r="17" spans="1:4" x14ac:dyDescent="0.25">
      <c r="A17" s="144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45"/>
      <c r="C17" s="145"/>
      <c r="D17" s="146"/>
    </row>
    <row r="18" spans="1:4" x14ac:dyDescent="0.25">
      <c r="A18" s="144" t="s">
        <v>46</v>
      </c>
      <c r="B18" s="144"/>
      <c r="C18" s="144"/>
      <c r="D18" s="144"/>
    </row>
    <row r="19" spans="1:4" ht="12.75" customHeight="1" x14ac:dyDescent="0.25">
      <c r="A19" s="19" t="str">
        <f>"contracts awarded prior to FY"&amp;'Cover Page'!F8</f>
        <v>contracts awarded prior to FY2025</v>
      </c>
      <c r="B19" s="20" t="s">
        <v>48</v>
      </c>
      <c r="C19" s="20"/>
      <c r="D19" s="20"/>
    </row>
    <row r="20" spans="1:4" ht="12.75" customHeight="1" x14ac:dyDescent="0.25">
      <c r="A20" s="134" t="s">
        <v>49</v>
      </c>
      <c r="B20" s="134"/>
      <c r="C20" s="134"/>
      <c r="D20" s="134"/>
    </row>
    <row r="21" spans="1:4" ht="3" customHeight="1" x14ac:dyDescent="0.25">
      <c r="A21" s="14"/>
      <c r="B21" s="14"/>
      <c r="C21" s="14"/>
      <c r="D21" s="15"/>
    </row>
    <row r="22" spans="1:4" ht="29.25" customHeight="1" x14ac:dyDescent="0.25">
      <c r="A22" s="144" t="s">
        <v>42</v>
      </c>
      <c r="B22" s="145"/>
      <c r="C22" s="145"/>
      <c r="D22" s="146"/>
    </row>
    <row r="23" spans="1:4" ht="6.75" customHeight="1" x14ac:dyDescent="0.25"/>
    <row r="24" spans="1:4" ht="13.5" customHeight="1" x14ac:dyDescent="0.25">
      <c r="A24" s="135" t="s">
        <v>23</v>
      </c>
      <c r="B24" s="136"/>
      <c r="C24" s="137"/>
      <c r="D24" s="2">
        <v>2</v>
      </c>
    </row>
    <row r="25" spans="1:4" ht="13.5" customHeight="1" x14ac:dyDescent="0.25">
      <c r="A25" s="135" t="s">
        <v>24</v>
      </c>
      <c r="B25" s="136"/>
      <c r="C25" s="137"/>
      <c r="D25" s="5">
        <v>119927.65</v>
      </c>
    </row>
    <row r="26" spans="1:4" ht="31.5" customHeight="1" x14ac:dyDescent="0.25">
      <c r="A26" s="128" t="s">
        <v>26</v>
      </c>
      <c r="B26" s="129"/>
      <c r="C26" s="130"/>
      <c r="D26" s="138">
        <v>0</v>
      </c>
    </row>
    <row r="27" spans="1:4" ht="17.25" customHeight="1" x14ac:dyDescent="0.25">
      <c r="A27" s="131" t="s">
        <v>47</v>
      </c>
      <c r="B27" s="132"/>
      <c r="C27" s="133"/>
      <c r="D27" s="139"/>
    </row>
    <row r="28" spans="1:4" ht="31.5" customHeight="1" x14ac:dyDescent="0.25">
      <c r="A28" s="128" t="s">
        <v>25</v>
      </c>
      <c r="B28" s="129"/>
      <c r="C28" s="130"/>
      <c r="D28" s="140">
        <v>0</v>
      </c>
    </row>
    <row r="29" spans="1:4" ht="17.25" customHeight="1" x14ac:dyDescent="0.25">
      <c r="A29" s="131" t="s">
        <v>47</v>
      </c>
      <c r="B29" s="132"/>
      <c r="C29" s="133"/>
      <c r="D29" s="141"/>
    </row>
    <row r="30" spans="1:4" x14ac:dyDescent="0.25">
      <c r="D30" s="21"/>
    </row>
  </sheetData>
  <mergeCells count="21"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1135380</xdr:colOff>
                <xdr:row>6</xdr:row>
                <xdr:rowOff>152400</xdr:rowOff>
              </from>
              <to>
                <xdr:col>1</xdr:col>
                <xdr:colOff>2026920</xdr:colOff>
                <xdr:row>6</xdr:row>
                <xdr:rowOff>883920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d435f69-8686-490b-bd6d-b153bf22ab50"/>
    <ds:schemaRef ds:uri="http://schemas.microsoft.com/sharepoint/v3"/>
    <ds:schemaRef ds:uri="d21dc803-237d-4c68-8692-8d731fd29118"/>
    <ds:schemaRef ds:uri="http://purl.org/dc/terms/"/>
    <ds:schemaRef ds:uri="6ce3111e-7420-4802-b50a-75d4e9a0b98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Charlee Poole</cp:lastModifiedBy>
  <cp:lastPrinted>2025-11-14T15:44:59Z</cp:lastPrinted>
  <dcterms:created xsi:type="dcterms:W3CDTF">2001-07-03T18:32:58Z</dcterms:created>
  <dcterms:modified xsi:type="dcterms:W3CDTF">2025-12-08T17:20:31Z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</Properties>
</file>