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echnology Payscale 08.07.2018" sheetId="1" r:id="rId3"/>
    <sheet state="visible" name="Sheet1" sheetId="2" r:id="rId4"/>
  </sheets>
  <definedNames/>
  <calcPr/>
</workbook>
</file>

<file path=xl/sharedStrings.xml><?xml version="1.0" encoding="utf-8"?>
<sst xmlns="http://schemas.openxmlformats.org/spreadsheetml/2006/main" count="39" uniqueCount="15">
  <si>
    <t>Initial placement on pay scale per verified experience</t>
  </si>
  <si>
    <t>Board Approved on 08.09.2018</t>
  </si>
  <si>
    <t xml:space="preserve">Grundy County Schools </t>
  </si>
  <si>
    <t>Non-Professional 
Payscale</t>
  </si>
  <si>
    <t>Technology Technician</t>
  </si>
  <si>
    <t xml:space="preserve">Years of Experience                                                Years of Experience                                                    Years of Experience                                                  Years of Experience                                                Years of Experience </t>
  </si>
  <si>
    <t>Assignment</t>
  </si>
  <si>
    <t>Daily 
Hours</t>
  </si>
  <si>
    <t># of Days</t>
  </si>
  <si>
    <t>240 days</t>
  </si>
  <si>
    <t>(daily rate)</t>
  </si>
  <si>
    <t>(hourly rate)</t>
  </si>
  <si>
    <t xml:space="preserve">Years of Experience                                                Years of Experience                                                    Years of Experience                                 Years of Experience                                                 Years of Experience                         </t>
  </si>
  <si>
    <t>(continued)</t>
  </si>
  <si>
    <t>GC System Administrator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</si>
</sst>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"/>
    <numFmt numFmtId="165" formatCode="&quot;$&quot;#,##0.00"/>
  </numFmts>
  <fonts count="24">
    <font>
      <sz val="10.0"/>
      <color rgb="FF000000"/>
      <name val="Arial"/>
    </font>
    <font>
      <sz val="12.0"/>
      <color rgb="FF000000"/>
      <name val="Times New Roman"/>
    </font>
    <font>
      <sz val="11.0"/>
      <color rgb="FF000000"/>
      <name val="Calibri"/>
    </font>
    <font>
      <b/>
      <i/>
      <color rgb="FFFF9900"/>
      <name val="Arial"/>
    </font>
    <font>
      <b/>
      <color rgb="FFFF00FF"/>
    </font>
    <font>
      <b/>
      <sz val="11.0"/>
      <color rgb="FFFFFF00"/>
      <name val="Times New Roman"/>
    </font>
    <font/>
    <font>
      <sz val="8.0"/>
      <color rgb="FF000000"/>
      <name val="Times New Roman"/>
    </font>
    <font>
      <sz val="8.0"/>
      <color rgb="FF000000"/>
      <name val="Calibri"/>
    </font>
    <font>
      <sz val="8.0"/>
      <color rgb="FFBDD6EE"/>
      <name val="Calibri"/>
    </font>
    <font>
      <sz val="8.0"/>
      <name val="Calibri"/>
    </font>
    <font>
      <b/>
      <sz val="10.0"/>
      <color rgb="FF000000"/>
      <name val="Times New Roman"/>
    </font>
    <font>
      <b/>
      <sz val="10.0"/>
      <color rgb="FF000000"/>
      <name val="Calibri"/>
    </font>
    <font>
      <b/>
      <sz val="8.0"/>
      <color rgb="FF000000"/>
      <name val="Times New Roman"/>
    </font>
    <font>
      <b/>
      <sz val="12.0"/>
      <color rgb="FF000000"/>
      <name val="Times New Roman"/>
    </font>
    <font>
      <color rgb="FF000000"/>
      <name val="Arial"/>
    </font>
    <font>
      <b/>
      <i/>
      <color rgb="FF6AA84F"/>
    </font>
    <font>
      <b/>
      <color rgb="FF6AA84F"/>
    </font>
    <font>
      <b/>
      <sz val="11.0"/>
      <color rgb="FF6AA84F"/>
      <name val="Inconsolata"/>
    </font>
    <font>
      <b/>
      <i/>
      <color rgb="FFCC0000"/>
    </font>
    <font>
      <b/>
      <color rgb="FFCC0000"/>
    </font>
    <font>
      <i/>
    </font>
    <font>
      <sz val="11.0"/>
      <color rgb="FF000000"/>
      <name val="Times New Roman"/>
    </font>
    <font>
      <b/>
      <i/>
      <color rgb="FFFF00FF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00FF"/>
        <bgColor rgb="FF9900FF"/>
      </patternFill>
    </fill>
    <fill>
      <patternFill patternType="solid">
        <fgColor rgb="FFFFFF00"/>
        <bgColor rgb="FFFFFF00"/>
      </patternFill>
    </fill>
    <fill>
      <patternFill patternType="solid">
        <fgColor rgb="FFCFE2F3"/>
        <bgColor rgb="FFCFE2F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00FF00"/>
        <bgColor rgb="FF00FF00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center"/>
    </xf>
    <xf borderId="0" fillId="0" fontId="2" numFmtId="0" xfId="0" applyAlignment="1" applyFont="1">
      <alignment horizontal="center" vertical="center"/>
    </xf>
    <xf borderId="0" fillId="2" fontId="3" numFmtId="0" xfId="0" applyAlignment="1" applyFill="1" applyFont="1">
      <alignment readingOrder="0"/>
    </xf>
    <xf borderId="0" fillId="0" fontId="4" numFmtId="0" xfId="0" applyFont="1"/>
    <xf borderId="1" fillId="3" fontId="5" numFmtId="49" xfId="0" applyAlignment="1" applyBorder="1" applyFill="1" applyFont="1" applyNumberFormat="1">
      <alignment horizontal="center"/>
    </xf>
    <xf borderId="2" fillId="0" fontId="6" numFmtId="0" xfId="0" applyBorder="1" applyFont="1"/>
    <xf borderId="3" fillId="0" fontId="6" numFmtId="0" xfId="0" applyBorder="1" applyFont="1"/>
    <xf borderId="0" fillId="2" fontId="7" numFmtId="49" xfId="0" applyAlignment="1" applyFont="1" applyNumberFormat="1">
      <alignment horizontal="center"/>
    </xf>
    <xf borderId="0" fillId="2" fontId="7" numFmtId="0" xfId="0" applyAlignment="1" applyFont="1">
      <alignment horizontal="center"/>
    </xf>
    <xf borderId="0" fillId="2" fontId="8" numFmtId="0" xfId="0" applyAlignment="1" applyFont="1">
      <alignment horizontal="center" vertical="center"/>
    </xf>
    <xf borderId="0" fillId="2" fontId="9" numFmtId="0" xfId="0" applyAlignment="1" applyFont="1">
      <alignment horizontal="center" vertical="center"/>
    </xf>
    <xf borderId="0" fillId="2" fontId="10" numFmtId="0" xfId="0" applyFont="1"/>
    <xf borderId="1" fillId="3" fontId="5" numFmtId="0" xfId="0" applyAlignment="1" applyBorder="1" applyFont="1">
      <alignment horizontal="center" shrinkToFit="0" wrapText="1"/>
    </xf>
    <xf borderId="0" fillId="0" fontId="8" numFmtId="0" xfId="0" applyFont="1"/>
    <xf borderId="0" fillId="0" fontId="7" numFmtId="0" xfId="0" applyAlignment="1" applyFont="1">
      <alignment horizontal="center"/>
    </xf>
    <xf borderId="0" fillId="0" fontId="8" numFmtId="0" xfId="0" applyAlignment="1" applyFont="1">
      <alignment horizontal="center" vertical="center"/>
    </xf>
    <xf borderId="0" fillId="2" fontId="8" numFmtId="0" xfId="0" applyFont="1"/>
    <xf borderId="1" fillId="4" fontId="11" numFmtId="0" xfId="0" applyAlignment="1" applyBorder="1" applyFill="1" applyFont="1">
      <alignment horizontal="center" readingOrder="0"/>
    </xf>
    <xf borderId="4" fillId="5" fontId="12" numFmtId="0" xfId="0" applyAlignment="1" applyBorder="1" applyFill="1" applyFont="1">
      <alignment horizontal="left" readingOrder="0" vertical="center"/>
    </xf>
    <xf borderId="0" fillId="2" fontId="12" numFmtId="0" xfId="0" applyAlignment="1" applyFont="1">
      <alignment horizontal="left" readingOrder="0" vertical="center"/>
    </xf>
    <xf borderId="4" fillId="0" fontId="11" numFmtId="49" xfId="0" applyAlignment="1" applyBorder="1" applyFont="1" applyNumberFormat="1">
      <alignment horizontal="center"/>
    </xf>
    <xf borderId="4" fillId="6" fontId="11" numFmtId="49" xfId="0" applyAlignment="1" applyBorder="1" applyFill="1" applyFont="1" applyNumberFormat="1">
      <alignment horizontal="center" shrinkToFit="0" vertical="center" wrapText="1"/>
    </xf>
    <xf borderId="4" fillId="7" fontId="11" numFmtId="0" xfId="0" applyAlignment="1" applyBorder="1" applyFill="1" applyFont="1">
      <alignment horizontal="center" readingOrder="0" shrinkToFit="0" vertical="center" wrapText="1"/>
    </xf>
    <xf borderId="4" fillId="5" fontId="13" numFmtId="0" xfId="0" applyAlignment="1" applyBorder="1" applyFont="1">
      <alignment horizontal="center" vertical="center"/>
    </xf>
    <xf borderId="0" fillId="2" fontId="13" numFmtId="0" xfId="0" applyAlignment="1" applyFont="1">
      <alignment horizontal="center" vertical="center"/>
    </xf>
    <xf borderId="4" fillId="0" fontId="14" numFmtId="0" xfId="0" applyAlignment="1" applyBorder="1" applyFont="1">
      <alignment horizontal="center" readingOrder="0" shrinkToFit="0" vertical="center" wrapText="1"/>
    </xf>
    <xf borderId="4" fillId="6" fontId="1" numFmtId="0" xfId="0" applyAlignment="1" applyBorder="1" applyFont="1">
      <alignment horizontal="center" vertical="center"/>
    </xf>
    <xf borderId="4" fillId="7" fontId="1" numFmtId="0" xfId="0" applyAlignment="1" applyBorder="1" applyFont="1">
      <alignment horizontal="center" vertical="center"/>
    </xf>
    <xf borderId="4" fillId="0" fontId="15" numFmtId="164" xfId="0" applyAlignment="1" applyBorder="1" applyFont="1" applyNumberFormat="1">
      <alignment horizontal="center" shrinkToFit="0" vertical="center" wrapText="1"/>
    </xf>
    <xf borderId="3" fillId="0" fontId="15" numFmtId="164" xfId="0" applyAlignment="1" applyBorder="1" applyFont="1" applyNumberFormat="1">
      <alignment horizontal="center" shrinkToFit="0" vertical="center" wrapText="1"/>
    </xf>
    <xf borderId="4" fillId="0" fontId="0" numFmtId="164" xfId="0" applyAlignment="1" applyBorder="1" applyFont="1" applyNumberFormat="1">
      <alignment horizontal="center" shrinkToFit="0" vertical="center" wrapText="1"/>
    </xf>
    <xf borderId="0" fillId="2" fontId="6" numFmtId="0" xfId="0" applyFont="1"/>
    <xf borderId="4" fillId="0" fontId="16" numFmtId="0" xfId="0" applyAlignment="1" applyBorder="1" applyFont="1">
      <alignment horizontal="right" readingOrder="0"/>
    </xf>
    <xf borderId="4" fillId="0" fontId="6" numFmtId="0" xfId="0" applyBorder="1" applyFont="1"/>
    <xf borderId="4" fillId="0" fontId="17" numFmtId="165" xfId="0" applyAlignment="1" applyBorder="1" applyFont="1" applyNumberFormat="1">
      <alignment horizontal="center"/>
    </xf>
    <xf borderId="4" fillId="2" fontId="18" numFmtId="165" xfId="0" applyAlignment="1" applyBorder="1" applyFont="1" applyNumberFormat="1">
      <alignment horizontal="center"/>
    </xf>
    <xf borderId="4" fillId="0" fontId="19" numFmtId="0" xfId="0" applyAlignment="1" applyBorder="1" applyFont="1">
      <alignment horizontal="right" readingOrder="0"/>
    </xf>
    <xf borderId="4" fillId="2" fontId="20" numFmtId="165" xfId="0" applyAlignment="1" applyBorder="1" applyFont="1" applyNumberFormat="1">
      <alignment horizontal="center"/>
    </xf>
    <xf borderId="1" fillId="5" fontId="12" numFmtId="0" xfId="0" applyAlignment="1" applyBorder="1" applyFont="1">
      <alignment horizontal="left" readingOrder="0" vertical="center"/>
    </xf>
    <xf borderId="2" fillId="5" fontId="12" numFmtId="0" xfId="0" applyAlignment="1" applyBorder="1" applyFont="1">
      <alignment horizontal="left" readingOrder="0" vertical="center"/>
    </xf>
    <xf borderId="0" fillId="0" fontId="21" numFmtId="0" xfId="0" applyAlignment="1" applyFont="1">
      <alignment horizontal="center" readingOrder="0" vertical="center"/>
    </xf>
    <xf borderId="4" fillId="0" fontId="22" numFmtId="164" xfId="0" applyAlignment="1" applyBorder="1" applyFont="1" applyNumberFormat="1">
      <alignment horizontal="center" readingOrder="0" vertical="center"/>
    </xf>
    <xf borderId="4" fillId="0" fontId="20" numFmtId="165" xfId="0" applyAlignment="1" applyBorder="1" applyFont="1" applyNumberFormat="1">
      <alignment horizontal="center"/>
    </xf>
    <xf borderId="1" fillId="8" fontId="11" numFmtId="0" xfId="0" applyAlignment="1" applyBorder="1" applyFill="1" applyFont="1">
      <alignment horizontal="center" readingOrder="0"/>
    </xf>
    <xf borderId="0" fillId="0" fontId="2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17.57"/>
    <col customWidth="1" min="2" max="2" width="9.57"/>
    <col customWidth="1" min="3" max="3" width="8.29"/>
    <col customWidth="1" min="4" max="19" width="10.71"/>
  </cols>
  <sheetData>
    <row r="1">
      <c r="A1" s="1" t="s">
        <v>0</v>
      </c>
      <c r="Q1" s="2"/>
      <c r="R1" s="2"/>
      <c r="S1" s="2"/>
    </row>
    <row r="2">
      <c r="A2" s="3" t="s">
        <v>1</v>
      </c>
      <c r="B2" s="4"/>
      <c r="C2" s="4"/>
      <c r="D2" s="3" t="s">
        <v>1</v>
      </c>
      <c r="E2" s="4"/>
      <c r="F2" s="4"/>
      <c r="G2" s="4"/>
      <c r="H2" s="3" t="s">
        <v>1</v>
      </c>
      <c r="I2" s="4"/>
      <c r="J2" s="4"/>
      <c r="K2" s="4"/>
      <c r="L2" s="3" t="s">
        <v>1</v>
      </c>
      <c r="M2" s="4"/>
      <c r="N2" s="4"/>
      <c r="O2" s="4"/>
      <c r="P2" s="3" t="s">
        <v>1</v>
      </c>
      <c r="Q2" s="4"/>
      <c r="R2" s="4"/>
      <c r="S2" s="2"/>
    </row>
    <row r="3">
      <c r="A3" s="5" t="s">
        <v>2</v>
      </c>
      <c r="B3" s="6"/>
      <c r="C3" s="7"/>
      <c r="D3" s="8"/>
      <c r="E3" s="9"/>
      <c r="F3" s="9"/>
      <c r="G3" s="9"/>
      <c r="H3" s="9"/>
      <c r="I3" s="9"/>
      <c r="J3" s="9"/>
      <c r="K3" s="10"/>
      <c r="L3" s="10"/>
      <c r="M3" s="10"/>
      <c r="N3" s="10"/>
      <c r="O3" s="10"/>
      <c r="P3" s="10"/>
      <c r="Q3" s="10"/>
      <c r="R3" s="10"/>
      <c r="S3" s="11"/>
      <c r="T3" s="12"/>
    </row>
    <row r="4">
      <c r="A4" s="13" t="s">
        <v>3</v>
      </c>
      <c r="B4" s="6"/>
      <c r="C4" s="7"/>
      <c r="D4" s="14"/>
      <c r="E4" s="15"/>
      <c r="F4" s="15"/>
      <c r="G4" s="14"/>
      <c r="H4" s="15"/>
      <c r="I4" s="15"/>
      <c r="J4" s="15"/>
      <c r="K4" s="16"/>
      <c r="L4" s="16"/>
      <c r="M4" s="16"/>
      <c r="N4" s="16"/>
      <c r="O4" s="16"/>
      <c r="P4" s="16"/>
      <c r="Q4" s="16"/>
      <c r="R4" s="16"/>
      <c r="S4" s="16"/>
      <c r="T4" s="17"/>
    </row>
    <row r="5" ht="17.25" customHeight="1">
      <c r="A5" s="18" t="s">
        <v>4</v>
      </c>
      <c r="B5" s="6"/>
      <c r="C5" s="7"/>
      <c r="D5" s="19" t="s">
        <v>5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>
      <c r="A6" s="21" t="s">
        <v>6</v>
      </c>
      <c r="B6" s="22" t="s">
        <v>7</v>
      </c>
      <c r="C6" s="23" t="s">
        <v>8</v>
      </c>
      <c r="D6" s="24">
        <v>0.0</v>
      </c>
      <c r="E6" s="24">
        <v>1.0</v>
      </c>
      <c r="F6" s="24">
        <v>2.0</v>
      </c>
      <c r="G6" s="24">
        <v>3.0</v>
      </c>
      <c r="H6" s="24">
        <v>4.0</v>
      </c>
      <c r="I6" s="24">
        <v>5.0</v>
      </c>
      <c r="J6" s="24">
        <v>6.0</v>
      </c>
      <c r="K6" s="24">
        <v>7.0</v>
      </c>
      <c r="L6" s="24">
        <v>8.0</v>
      </c>
      <c r="M6" s="24">
        <v>9.0</v>
      </c>
      <c r="N6" s="24">
        <v>10.0</v>
      </c>
      <c r="O6" s="24">
        <v>11.0</v>
      </c>
      <c r="P6" s="24">
        <v>12.0</v>
      </c>
      <c r="Q6" s="24">
        <v>13.0</v>
      </c>
      <c r="R6" s="24">
        <v>14.0</v>
      </c>
      <c r="S6" s="24">
        <v>15.0</v>
      </c>
      <c r="T6" s="25"/>
    </row>
    <row r="7" ht="18.75" customHeight="1">
      <c r="A7" s="26" t="s">
        <v>4</v>
      </c>
      <c r="B7" s="27">
        <v>7.5</v>
      </c>
      <c r="C7" s="28" t="s">
        <v>9</v>
      </c>
      <c r="D7" s="29">
        <v>25875.0</v>
      </c>
      <c r="E7" s="30">
        <f t="shared" ref="E7:S7" si="1">(D7+500)</f>
        <v>26375</v>
      </c>
      <c r="F7" s="30">
        <f t="shared" si="1"/>
        <v>26875</v>
      </c>
      <c r="G7" s="30">
        <f t="shared" si="1"/>
        <v>27375</v>
      </c>
      <c r="H7" s="30">
        <f t="shared" si="1"/>
        <v>27875</v>
      </c>
      <c r="I7" s="30">
        <f t="shared" si="1"/>
        <v>28375</v>
      </c>
      <c r="J7" s="30">
        <f t="shared" si="1"/>
        <v>28875</v>
      </c>
      <c r="K7" s="30">
        <f t="shared" si="1"/>
        <v>29375</v>
      </c>
      <c r="L7" s="30">
        <f t="shared" si="1"/>
        <v>29875</v>
      </c>
      <c r="M7" s="30">
        <f t="shared" si="1"/>
        <v>30375</v>
      </c>
      <c r="N7" s="30">
        <f t="shared" si="1"/>
        <v>30875</v>
      </c>
      <c r="O7" s="30">
        <f t="shared" si="1"/>
        <v>31375</v>
      </c>
      <c r="P7" s="30">
        <f t="shared" si="1"/>
        <v>31875</v>
      </c>
      <c r="Q7" s="30">
        <f t="shared" si="1"/>
        <v>32375</v>
      </c>
      <c r="R7" s="30">
        <f t="shared" si="1"/>
        <v>32875</v>
      </c>
      <c r="S7" s="31">
        <f t="shared" si="1"/>
        <v>33375</v>
      </c>
      <c r="T7" s="32"/>
    </row>
    <row r="8" ht="23.25" customHeight="1">
      <c r="A8" s="33" t="s">
        <v>10</v>
      </c>
      <c r="B8" s="34"/>
      <c r="C8" s="34"/>
      <c r="D8" s="35">
        <f t="shared" ref="D8:S8" si="2">D7/240</f>
        <v>107.8125</v>
      </c>
      <c r="E8" s="36">
        <f t="shared" si="2"/>
        <v>109.8958333</v>
      </c>
      <c r="F8" s="36">
        <f t="shared" si="2"/>
        <v>111.9791667</v>
      </c>
      <c r="G8" s="36">
        <f t="shared" si="2"/>
        <v>114.0625</v>
      </c>
      <c r="H8" s="36">
        <f t="shared" si="2"/>
        <v>116.1458333</v>
      </c>
      <c r="I8" s="36">
        <f t="shared" si="2"/>
        <v>118.2291667</v>
      </c>
      <c r="J8" s="36">
        <f t="shared" si="2"/>
        <v>120.3125</v>
      </c>
      <c r="K8" s="36">
        <f t="shared" si="2"/>
        <v>122.3958333</v>
      </c>
      <c r="L8" s="36">
        <f t="shared" si="2"/>
        <v>124.4791667</v>
      </c>
      <c r="M8" s="36">
        <f t="shared" si="2"/>
        <v>126.5625</v>
      </c>
      <c r="N8" s="36">
        <f t="shared" si="2"/>
        <v>128.6458333</v>
      </c>
      <c r="O8" s="36">
        <f t="shared" si="2"/>
        <v>130.7291667</v>
      </c>
      <c r="P8" s="36">
        <f t="shared" si="2"/>
        <v>132.8125</v>
      </c>
      <c r="Q8" s="36">
        <f t="shared" si="2"/>
        <v>134.8958333</v>
      </c>
      <c r="R8" s="36">
        <f t="shared" si="2"/>
        <v>136.9791667</v>
      </c>
      <c r="S8" s="36">
        <f t="shared" si="2"/>
        <v>139.0625</v>
      </c>
      <c r="T8" s="32"/>
    </row>
    <row r="9" ht="23.25" customHeight="1">
      <c r="A9" s="37" t="s">
        <v>11</v>
      </c>
      <c r="B9" s="34"/>
      <c r="C9" s="34"/>
      <c r="D9" s="38">
        <f t="shared" ref="D9:S9" si="3">D8/7.5</f>
        <v>14.375</v>
      </c>
      <c r="E9" s="38">
        <f t="shared" si="3"/>
        <v>14.65277778</v>
      </c>
      <c r="F9" s="38">
        <f t="shared" si="3"/>
        <v>14.93055556</v>
      </c>
      <c r="G9" s="38">
        <f t="shared" si="3"/>
        <v>15.20833333</v>
      </c>
      <c r="H9" s="38">
        <f t="shared" si="3"/>
        <v>15.48611111</v>
      </c>
      <c r="I9" s="38">
        <f t="shared" si="3"/>
        <v>15.76388889</v>
      </c>
      <c r="J9" s="38">
        <f t="shared" si="3"/>
        <v>16.04166667</v>
      </c>
      <c r="K9" s="38">
        <f t="shared" si="3"/>
        <v>16.31944444</v>
      </c>
      <c r="L9" s="38">
        <f t="shared" si="3"/>
        <v>16.59722222</v>
      </c>
      <c r="M9" s="38">
        <f t="shared" si="3"/>
        <v>16.875</v>
      </c>
      <c r="N9" s="38">
        <f t="shared" si="3"/>
        <v>17.15277778</v>
      </c>
      <c r="O9" s="38">
        <f t="shared" si="3"/>
        <v>17.43055556</v>
      </c>
      <c r="P9" s="38">
        <f t="shared" si="3"/>
        <v>17.70833333</v>
      </c>
      <c r="Q9" s="38">
        <f t="shared" si="3"/>
        <v>17.98611111</v>
      </c>
      <c r="R9" s="38">
        <f t="shared" si="3"/>
        <v>18.26388889</v>
      </c>
      <c r="S9" s="38">
        <f t="shared" si="3"/>
        <v>18.54166667</v>
      </c>
      <c r="T9" s="32"/>
    </row>
    <row r="10" ht="19.5" customHeight="1">
      <c r="D10" s="39" t="s">
        <v>12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19"/>
      <c r="S10" s="20"/>
      <c r="T10" s="20"/>
    </row>
    <row r="11">
      <c r="A11" s="41" t="s">
        <v>13</v>
      </c>
      <c r="D11" s="24">
        <v>16.0</v>
      </c>
      <c r="E11" s="24">
        <v>17.0</v>
      </c>
      <c r="F11" s="24">
        <v>18.0</v>
      </c>
      <c r="G11" s="24">
        <v>19.0</v>
      </c>
      <c r="H11" s="24">
        <v>20.0</v>
      </c>
      <c r="I11" s="24">
        <v>21.0</v>
      </c>
      <c r="J11" s="24">
        <v>22.0</v>
      </c>
      <c r="K11" s="24">
        <v>23.0</v>
      </c>
      <c r="L11" s="24">
        <v>24.0</v>
      </c>
      <c r="M11" s="24">
        <v>25.0</v>
      </c>
      <c r="N11" s="24">
        <v>26.0</v>
      </c>
      <c r="O11" s="24">
        <v>27.0</v>
      </c>
      <c r="P11" s="24">
        <v>28.0</v>
      </c>
      <c r="Q11" s="24">
        <v>29.0</v>
      </c>
      <c r="R11" s="24">
        <v>30.0</v>
      </c>
      <c r="T11" s="32"/>
    </row>
    <row r="12" ht="22.5" customHeight="1">
      <c r="A12" s="26" t="s">
        <v>4</v>
      </c>
      <c r="B12" s="34"/>
      <c r="C12" s="34"/>
      <c r="D12" s="42">
        <f>(S7+500)</f>
        <v>33875</v>
      </c>
      <c r="E12" s="42">
        <f t="shared" ref="E12:R12" si="4">(D12+500)</f>
        <v>34375</v>
      </c>
      <c r="F12" s="42">
        <f t="shared" si="4"/>
        <v>34875</v>
      </c>
      <c r="G12" s="42">
        <f t="shared" si="4"/>
        <v>35375</v>
      </c>
      <c r="H12" s="42">
        <f t="shared" si="4"/>
        <v>35875</v>
      </c>
      <c r="I12" s="42">
        <f t="shared" si="4"/>
        <v>36375</v>
      </c>
      <c r="J12" s="42">
        <f t="shared" si="4"/>
        <v>36875</v>
      </c>
      <c r="K12" s="42">
        <f t="shared" si="4"/>
        <v>37375</v>
      </c>
      <c r="L12" s="42">
        <f t="shared" si="4"/>
        <v>37875</v>
      </c>
      <c r="M12" s="42">
        <f t="shared" si="4"/>
        <v>38375</v>
      </c>
      <c r="N12" s="42">
        <f t="shared" si="4"/>
        <v>38875</v>
      </c>
      <c r="O12" s="42">
        <f t="shared" si="4"/>
        <v>39375</v>
      </c>
      <c r="P12" s="42">
        <f t="shared" si="4"/>
        <v>39875</v>
      </c>
      <c r="Q12" s="42">
        <f t="shared" si="4"/>
        <v>40375</v>
      </c>
      <c r="R12" s="42">
        <f t="shared" si="4"/>
        <v>40875</v>
      </c>
    </row>
    <row r="13" ht="23.25" customHeight="1">
      <c r="A13" s="33" t="s">
        <v>10</v>
      </c>
      <c r="B13" s="34"/>
      <c r="C13" s="34"/>
      <c r="D13" s="36">
        <f t="shared" ref="D13:R13" si="5">D12/240</f>
        <v>141.1458333</v>
      </c>
      <c r="E13" s="36">
        <f t="shared" si="5"/>
        <v>143.2291667</v>
      </c>
      <c r="F13" s="36">
        <f t="shared" si="5"/>
        <v>145.3125</v>
      </c>
      <c r="G13" s="36">
        <f t="shared" si="5"/>
        <v>147.3958333</v>
      </c>
      <c r="H13" s="36">
        <f t="shared" si="5"/>
        <v>149.4791667</v>
      </c>
      <c r="I13" s="36">
        <f t="shared" si="5"/>
        <v>151.5625</v>
      </c>
      <c r="J13" s="36">
        <f t="shared" si="5"/>
        <v>153.6458333</v>
      </c>
      <c r="K13" s="36">
        <f t="shared" si="5"/>
        <v>155.7291667</v>
      </c>
      <c r="L13" s="36">
        <f t="shared" si="5"/>
        <v>157.8125</v>
      </c>
      <c r="M13" s="36">
        <f t="shared" si="5"/>
        <v>159.8958333</v>
      </c>
      <c r="N13" s="36">
        <f t="shared" si="5"/>
        <v>161.9791667</v>
      </c>
      <c r="O13" s="36">
        <f t="shared" si="5"/>
        <v>164.0625</v>
      </c>
      <c r="P13" s="36">
        <f t="shared" si="5"/>
        <v>166.1458333</v>
      </c>
      <c r="Q13" s="36">
        <f t="shared" si="5"/>
        <v>168.2291667</v>
      </c>
      <c r="R13" s="36">
        <f t="shared" si="5"/>
        <v>170.3125</v>
      </c>
    </row>
    <row r="14" ht="22.5" customHeight="1">
      <c r="A14" s="37" t="s">
        <v>11</v>
      </c>
      <c r="B14" s="34"/>
      <c r="C14" s="34"/>
      <c r="D14" s="43">
        <f t="shared" ref="D14:R14" si="6">D13/7.5</f>
        <v>18.81944444</v>
      </c>
      <c r="E14" s="43">
        <f t="shared" si="6"/>
        <v>19.09722222</v>
      </c>
      <c r="F14" s="43">
        <f t="shared" si="6"/>
        <v>19.375</v>
      </c>
      <c r="G14" s="43">
        <f t="shared" si="6"/>
        <v>19.65277778</v>
      </c>
      <c r="H14" s="43">
        <f t="shared" si="6"/>
        <v>19.93055556</v>
      </c>
      <c r="I14" s="43">
        <f t="shared" si="6"/>
        <v>20.20833333</v>
      </c>
      <c r="J14" s="43">
        <f t="shared" si="6"/>
        <v>20.48611111</v>
      </c>
      <c r="K14" s="43">
        <f t="shared" si="6"/>
        <v>20.76388889</v>
      </c>
      <c r="L14" s="43">
        <f t="shared" si="6"/>
        <v>21.04166667</v>
      </c>
      <c r="M14" s="43">
        <f t="shared" si="6"/>
        <v>21.31944444</v>
      </c>
      <c r="N14" s="43">
        <f t="shared" si="6"/>
        <v>21.59722222</v>
      </c>
      <c r="O14" s="43">
        <f t="shared" si="6"/>
        <v>21.875</v>
      </c>
      <c r="P14" s="43">
        <f t="shared" si="6"/>
        <v>22.15277778</v>
      </c>
      <c r="Q14" s="43">
        <f t="shared" si="6"/>
        <v>22.43055556</v>
      </c>
      <c r="R14" s="43">
        <f t="shared" si="6"/>
        <v>22.70833333</v>
      </c>
    </row>
    <row r="17">
      <c r="A17" s="5" t="s">
        <v>2</v>
      </c>
      <c r="B17" s="6"/>
      <c r="C17" s="7"/>
      <c r="D17" s="8"/>
      <c r="E17" s="9"/>
      <c r="F17" s="9"/>
      <c r="G17" s="9"/>
      <c r="H17" s="9"/>
      <c r="I17" s="9"/>
      <c r="J17" s="9"/>
      <c r="K17" s="10"/>
      <c r="L17" s="10"/>
      <c r="M17" s="10"/>
      <c r="N17" s="10"/>
      <c r="O17" s="10"/>
      <c r="P17" s="10"/>
      <c r="Q17" s="10"/>
      <c r="R17" s="10"/>
      <c r="S17" s="11"/>
    </row>
    <row r="18">
      <c r="A18" s="13" t="s">
        <v>3</v>
      </c>
      <c r="B18" s="6"/>
      <c r="C18" s="7"/>
      <c r="D18" s="14"/>
      <c r="E18" s="15"/>
      <c r="F18" s="15"/>
      <c r="G18" s="14"/>
      <c r="H18" s="15"/>
      <c r="I18" s="15"/>
      <c r="J18" s="15"/>
      <c r="K18" s="16"/>
      <c r="L18" s="16"/>
      <c r="M18" s="16"/>
      <c r="N18" s="16"/>
      <c r="O18" s="16"/>
      <c r="P18" s="16"/>
      <c r="Q18" s="16"/>
      <c r="R18" s="16"/>
      <c r="S18" s="16"/>
    </row>
    <row r="19">
      <c r="A19" s="44" t="s">
        <v>14</v>
      </c>
      <c r="B19" s="6"/>
      <c r="C19" s="7"/>
      <c r="D19" s="19" t="s">
        <v>5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  <row r="20">
      <c r="A20" s="21" t="s">
        <v>6</v>
      </c>
      <c r="B20" s="22" t="s">
        <v>7</v>
      </c>
      <c r="C20" s="23" t="s">
        <v>8</v>
      </c>
      <c r="D20" s="24">
        <v>0.0</v>
      </c>
      <c r="E20" s="24">
        <v>1.0</v>
      </c>
      <c r="F20" s="24">
        <v>2.0</v>
      </c>
      <c r="G20" s="24">
        <v>3.0</v>
      </c>
      <c r="H20" s="24">
        <v>4.0</v>
      </c>
      <c r="I20" s="24">
        <v>5.0</v>
      </c>
      <c r="J20" s="24">
        <v>6.0</v>
      </c>
      <c r="K20" s="24">
        <v>7.0</v>
      </c>
      <c r="L20" s="24">
        <v>8.0</v>
      </c>
      <c r="M20" s="24">
        <v>9.0</v>
      </c>
      <c r="N20" s="24">
        <v>10.0</v>
      </c>
      <c r="O20" s="24">
        <v>11.0</v>
      </c>
      <c r="P20" s="24">
        <v>12.0</v>
      </c>
      <c r="Q20" s="24">
        <v>13.0</v>
      </c>
      <c r="R20" s="24">
        <v>14.0</v>
      </c>
      <c r="S20" s="24">
        <v>15.0</v>
      </c>
    </row>
    <row r="21">
      <c r="A21" s="26" t="s">
        <v>14</v>
      </c>
      <c r="B21" s="27">
        <v>7.5</v>
      </c>
      <c r="C21" s="28" t="s">
        <v>9</v>
      </c>
      <c r="D21" s="42">
        <v>27075.0</v>
      </c>
      <c r="E21" s="42">
        <f t="shared" ref="E21:S21" si="7">(D21+500)</f>
        <v>27575</v>
      </c>
      <c r="F21" s="42">
        <f t="shared" si="7"/>
        <v>28075</v>
      </c>
      <c r="G21" s="42">
        <f t="shared" si="7"/>
        <v>28575</v>
      </c>
      <c r="H21" s="42">
        <f t="shared" si="7"/>
        <v>29075</v>
      </c>
      <c r="I21" s="42">
        <f t="shared" si="7"/>
        <v>29575</v>
      </c>
      <c r="J21" s="42">
        <f t="shared" si="7"/>
        <v>30075</v>
      </c>
      <c r="K21" s="42">
        <f t="shared" si="7"/>
        <v>30575</v>
      </c>
      <c r="L21" s="42">
        <f t="shared" si="7"/>
        <v>31075</v>
      </c>
      <c r="M21" s="42">
        <f t="shared" si="7"/>
        <v>31575</v>
      </c>
      <c r="N21" s="42">
        <f t="shared" si="7"/>
        <v>32075</v>
      </c>
      <c r="O21" s="42">
        <f t="shared" si="7"/>
        <v>32575</v>
      </c>
      <c r="P21" s="42">
        <f t="shared" si="7"/>
        <v>33075</v>
      </c>
      <c r="Q21" s="42">
        <f t="shared" si="7"/>
        <v>33575</v>
      </c>
      <c r="R21" s="42">
        <f t="shared" si="7"/>
        <v>34075</v>
      </c>
      <c r="S21" s="42">
        <f t="shared" si="7"/>
        <v>34575</v>
      </c>
    </row>
    <row r="22" ht="19.5" customHeight="1">
      <c r="A22" s="33" t="s">
        <v>10</v>
      </c>
      <c r="B22" s="34"/>
      <c r="C22" s="34"/>
      <c r="D22" s="35">
        <f t="shared" ref="D22:S22" si="8">D21/240</f>
        <v>112.8125</v>
      </c>
      <c r="E22" s="36">
        <f t="shared" si="8"/>
        <v>114.8958333</v>
      </c>
      <c r="F22" s="36">
        <f t="shared" si="8"/>
        <v>116.9791667</v>
      </c>
      <c r="G22" s="36">
        <f t="shared" si="8"/>
        <v>119.0625</v>
      </c>
      <c r="H22" s="36">
        <f t="shared" si="8"/>
        <v>121.1458333</v>
      </c>
      <c r="I22" s="36">
        <f t="shared" si="8"/>
        <v>123.2291667</v>
      </c>
      <c r="J22" s="36">
        <f t="shared" si="8"/>
        <v>125.3125</v>
      </c>
      <c r="K22" s="36">
        <f t="shared" si="8"/>
        <v>127.3958333</v>
      </c>
      <c r="L22" s="36">
        <f t="shared" si="8"/>
        <v>129.4791667</v>
      </c>
      <c r="M22" s="36">
        <f t="shared" si="8"/>
        <v>131.5625</v>
      </c>
      <c r="N22" s="36">
        <f t="shared" si="8"/>
        <v>133.6458333</v>
      </c>
      <c r="O22" s="36">
        <f t="shared" si="8"/>
        <v>135.7291667</v>
      </c>
      <c r="P22" s="36">
        <f t="shared" si="8"/>
        <v>137.8125</v>
      </c>
      <c r="Q22" s="36">
        <f t="shared" si="8"/>
        <v>139.8958333</v>
      </c>
      <c r="R22" s="36">
        <f t="shared" si="8"/>
        <v>141.9791667</v>
      </c>
      <c r="S22" s="36">
        <f t="shared" si="8"/>
        <v>144.0625</v>
      </c>
    </row>
    <row r="23" ht="19.5" customHeight="1">
      <c r="A23" s="37" t="s">
        <v>11</v>
      </c>
      <c r="B23" s="34"/>
      <c r="C23" s="34"/>
      <c r="D23" s="38">
        <f t="shared" ref="D23:S23" si="9">D22/7.5</f>
        <v>15.04166667</v>
      </c>
      <c r="E23" s="38">
        <f t="shared" si="9"/>
        <v>15.31944444</v>
      </c>
      <c r="F23" s="38">
        <f t="shared" si="9"/>
        <v>15.59722222</v>
      </c>
      <c r="G23" s="38">
        <f t="shared" si="9"/>
        <v>15.875</v>
      </c>
      <c r="H23" s="38">
        <f t="shared" si="9"/>
        <v>16.15277778</v>
      </c>
      <c r="I23" s="38">
        <f t="shared" si="9"/>
        <v>16.43055556</v>
      </c>
      <c r="J23" s="38">
        <f t="shared" si="9"/>
        <v>16.70833333</v>
      </c>
      <c r="K23" s="38">
        <f t="shared" si="9"/>
        <v>16.98611111</v>
      </c>
      <c r="L23" s="38">
        <f t="shared" si="9"/>
        <v>17.26388889</v>
      </c>
      <c r="M23" s="38">
        <f t="shared" si="9"/>
        <v>17.54166667</v>
      </c>
      <c r="N23" s="38">
        <f t="shared" si="9"/>
        <v>17.81944444</v>
      </c>
      <c r="O23" s="38">
        <f t="shared" si="9"/>
        <v>18.09722222</v>
      </c>
      <c r="P23" s="38">
        <f t="shared" si="9"/>
        <v>18.375</v>
      </c>
      <c r="Q23" s="38">
        <f t="shared" si="9"/>
        <v>18.65277778</v>
      </c>
      <c r="R23" s="38">
        <f t="shared" si="9"/>
        <v>18.93055556</v>
      </c>
      <c r="S23" s="38">
        <f t="shared" si="9"/>
        <v>19.20833333</v>
      </c>
    </row>
    <row r="24">
      <c r="D24" s="39" t="s">
        <v>12</v>
      </c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19"/>
      <c r="S24" s="20"/>
    </row>
    <row r="25">
      <c r="A25" s="41" t="s">
        <v>13</v>
      </c>
      <c r="D25" s="24">
        <v>16.0</v>
      </c>
      <c r="E25" s="24">
        <v>17.0</v>
      </c>
      <c r="F25" s="24">
        <v>18.0</v>
      </c>
      <c r="G25" s="24">
        <v>19.0</v>
      </c>
      <c r="H25" s="24">
        <v>20.0</v>
      </c>
      <c r="I25" s="24">
        <v>21.0</v>
      </c>
      <c r="J25" s="24">
        <v>22.0</v>
      </c>
      <c r="K25" s="24">
        <v>23.0</v>
      </c>
      <c r="L25" s="24">
        <v>24.0</v>
      </c>
      <c r="M25" s="24">
        <v>25.0</v>
      </c>
      <c r="N25" s="24">
        <v>26.0</v>
      </c>
      <c r="O25" s="24">
        <v>27.0</v>
      </c>
      <c r="P25" s="24">
        <v>28.0</v>
      </c>
      <c r="Q25" s="24">
        <v>29.0</v>
      </c>
      <c r="R25" s="24">
        <v>30.0</v>
      </c>
    </row>
    <row r="26">
      <c r="A26" s="26" t="s">
        <v>14</v>
      </c>
      <c r="B26" s="34"/>
      <c r="C26" s="34"/>
      <c r="D26" s="42">
        <f>(S21+500)</f>
        <v>35075</v>
      </c>
      <c r="E26" s="42">
        <f t="shared" ref="E26:R26" si="10">(D26+500)</f>
        <v>35575</v>
      </c>
      <c r="F26" s="42">
        <f t="shared" si="10"/>
        <v>36075</v>
      </c>
      <c r="G26" s="42">
        <f t="shared" si="10"/>
        <v>36575</v>
      </c>
      <c r="H26" s="42">
        <f t="shared" si="10"/>
        <v>37075</v>
      </c>
      <c r="I26" s="42">
        <f t="shared" si="10"/>
        <v>37575</v>
      </c>
      <c r="J26" s="42">
        <f t="shared" si="10"/>
        <v>38075</v>
      </c>
      <c r="K26" s="42">
        <f t="shared" si="10"/>
        <v>38575</v>
      </c>
      <c r="L26" s="42">
        <f t="shared" si="10"/>
        <v>39075</v>
      </c>
      <c r="M26" s="42">
        <f t="shared" si="10"/>
        <v>39575</v>
      </c>
      <c r="N26" s="42">
        <f t="shared" si="10"/>
        <v>40075</v>
      </c>
      <c r="O26" s="42">
        <f t="shared" si="10"/>
        <v>40575</v>
      </c>
      <c r="P26" s="42">
        <f t="shared" si="10"/>
        <v>41075</v>
      </c>
      <c r="Q26" s="42">
        <f t="shared" si="10"/>
        <v>41575</v>
      </c>
      <c r="R26" s="42">
        <f t="shared" si="10"/>
        <v>42075</v>
      </c>
    </row>
    <row r="27" ht="21.0" customHeight="1">
      <c r="A27" s="33" t="s">
        <v>10</v>
      </c>
      <c r="B27" s="34"/>
      <c r="C27" s="34"/>
      <c r="D27" s="36">
        <f t="shared" ref="D27:R27" si="11">D26/240</f>
        <v>146.1458333</v>
      </c>
      <c r="E27" s="36">
        <f t="shared" si="11"/>
        <v>148.2291667</v>
      </c>
      <c r="F27" s="36">
        <f t="shared" si="11"/>
        <v>150.3125</v>
      </c>
      <c r="G27" s="36">
        <f t="shared" si="11"/>
        <v>152.3958333</v>
      </c>
      <c r="H27" s="36">
        <f t="shared" si="11"/>
        <v>154.4791667</v>
      </c>
      <c r="I27" s="36">
        <f t="shared" si="11"/>
        <v>156.5625</v>
      </c>
      <c r="J27" s="36">
        <f t="shared" si="11"/>
        <v>158.6458333</v>
      </c>
      <c r="K27" s="36">
        <f t="shared" si="11"/>
        <v>160.7291667</v>
      </c>
      <c r="L27" s="36">
        <f t="shared" si="11"/>
        <v>162.8125</v>
      </c>
      <c r="M27" s="36">
        <f t="shared" si="11"/>
        <v>164.8958333</v>
      </c>
      <c r="N27" s="36">
        <f t="shared" si="11"/>
        <v>166.9791667</v>
      </c>
      <c r="O27" s="36">
        <f t="shared" si="11"/>
        <v>169.0625</v>
      </c>
      <c r="P27" s="36">
        <f t="shared" si="11"/>
        <v>171.1458333</v>
      </c>
      <c r="Q27" s="36">
        <f t="shared" si="11"/>
        <v>173.2291667</v>
      </c>
      <c r="R27" s="36">
        <f t="shared" si="11"/>
        <v>175.3125</v>
      </c>
    </row>
    <row r="28" ht="20.25" customHeight="1">
      <c r="A28" s="37" t="s">
        <v>11</v>
      </c>
      <c r="B28" s="34"/>
      <c r="C28" s="34"/>
      <c r="D28" s="43">
        <f t="shared" ref="D28:R28" si="12">D27/7.5</f>
        <v>19.48611111</v>
      </c>
      <c r="E28" s="43">
        <f t="shared" si="12"/>
        <v>19.76388889</v>
      </c>
      <c r="F28" s="43">
        <f t="shared" si="12"/>
        <v>20.04166667</v>
      </c>
      <c r="G28" s="43">
        <f t="shared" si="12"/>
        <v>20.31944444</v>
      </c>
      <c r="H28" s="43">
        <f t="shared" si="12"/>
        <v>20.59722222</v>
      </c>
      <c r="I28" s="43">
        <f t="shared" si="12"/>
        <v>20.875</v>
      </c>
      <c r="J28" s="43">
        <f t="shared" si="12"/>
        <v>21.15277778</v>
      </c>
      <c r="K28" s="43">
        <f t="shared" si="12"/>
        <v>21.43055556</v>
      </c>
      <c r="L28" s="43">
        <f t="shared" si="12"/>
        <v>21.70833333</v>
      </c>
      <c r="M28" s="43">
        <f t="shared" si="12"/>
        <v>21.98611111</v>
      </c>
      <c r="N28" s="43">
        <f t="shared" si="12"/>
        <v>22.26388889</v>
      </c>
      <c r="O28" s="43">
        <f t="shared" si="12"/>
        <v>22.54166667</v>
      </c>
      <c r="P28" s="43">
        <f t="shared" si="12"/>
        <v>22.81944444</v>
      </c>
      <c r="Q28" s="43">
        <f t="shared" si="12"/>
        <v>23.09722222</v>
      </c>
      <c r="R28" s="43">
        <f t="shared" si="12"/>
        <v>23.375</v>
      </c>
    </row>
    <row r="30">
      <c r="A30" s="3" t="s">
        <v>1</v>
      </c>
      <c r="B30" s="4"/>
      <c r="C30" s="4"/>
      <c r="D30" s="45"/>
      <c r="E30" s="4"/>
      <c r="F30" s="4"/>
      <c r="G30" s="4"/>
      <c r="H30" s="45"/>
      <c r="I30" s="4"/>
      <c r="J30" s="4"/>
      <c r="K30" s="4"/>
      <c r="L30" s="45"/>
      <c r="M30" s="4"/>
      <c r="N30" s="4"/>
      <c r="O30" s="4"/>
      <c r="P30" s="45"/>
      <c r="Q30" s="4"/>
      <c r="R30" s="4"/>
    </row>
  </sheetData>
  <mergeCells count="7">
    <mergeCell ref="A1:P1"/>
    <mergeCell ref="A3:C3"/>
    <mergeCell ref="A4:C4"/>
    <mergeCell ref="A5:C5"/>
    <mergeCell ref="A17:C17"/>
    <mergeCell ref="A18:C18"/>
    <mergeCell ref="A19:C19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