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od Service Pay Scale (propose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<sst xmlns="http://schemas.openxmlformats.org/spreadsheetml/2006/main" count="30" uniqueCount="17">
  <si>
    <t>Initial placement on pay scale per verified experience</t>
  </si>
  <si>
    <t>Board Approved August 12th, 2021</t>
  </si>
  <si>
    <t xml:space="preserve">Grundy County Schools </t>
  </si>
  <si>
    <t>Non-Certified 
Payscale</t>
  </si>
  <si>
    <t>Food Service</t>
  </si>
  <si>
    <t xml:space="preserve">Years of Experience                                                Years of Experience                                                    Years of Experience                                                  Years of Experience                                                Years of Experience </t>
  </si>
  <si>
    <t>Assignment</t>
  </si>
  <si>
    <t>Daily 
Hours</t>
  </si>
  <si>
    <t># of Days</t>
  </si>
  <si>
    <t>180 days</t>
  </si>
  <si>
    <t>(daily rate)</t>
  </si>
  <si>
    <t>(hourly rate)</t>
  </si>
  <si>
    <t xml:space="preserve">Years of Experience                                                Years of Experience                                                    Years of Experience                                 Years of Experience                                                 Years of Experience                         </t>
  </si>
  <si>
    <t>(continued)</t>
  </si>
  <si>
    <t>High School manager additional $4.00 an hour at 190 days</t>
  </si>
  <si>
    <t>Elementary School managers additional $3.00 an hour at 190 days</t>
  </si>
  <si>
    <t>Assistant Managers additional $2.00 an hour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</si>
</sst>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25">
    <font>
      <sz val="10.0"/>
      <color rgb="FF000000"/>
      <name val="Arial"/>
    </font>
    <font>
      <sz val="12.0"/>
      <color rgb="FF000000"/>
      <name val="Times New Roman"/>
    </font>
    <font>
      <b/>
      <i/>
      <color rgb="FF0000FF"/>
      <name val="Arial"/>
    </font>
    <font>
      <b/>
      <color rgb="FFFF00FF"/>
    </font>
    <font>
      <sz val="11.0"/>
      <color rgb="FF000000"/>
      <name val="Calibri"/>
    </font>
    <font>
      <b/>
      <sz val="11.0"/>
      <color rgb="FFFFFF00"/>
      <name val="Times New Roman"/>
    </font>
    <font/>
    <font>
      <sz val="8.0"/>
      <color rgb="FF000000"/>
      <name val="Times New Roman"/>
    </font>
    <font>
      <sz val="8.0"/>
      <color rgb="FF000000"/>
      <name val="Calibri"/>
    </font>
    <font>
      <sz val="8.0"/>
      <color rgb="FFBDD6EE"/>
      <name val="Calibri"/>
    </font>
    <font>
      <sz val="8.0"/>
      <name val="Calibri"/>
    </font>
    <font>
      <b/>
      <sz val="10.0"/>
      <color rgb="FF000000"/>
      <name val="Times New Roman"/>
    </font>
    <font>
      <b/>
      <sz val="10.0"/>
      <color rgb="FF000000"/>
      <name val="Calibri"/>
    </font>
    <font>
      <b/>
      <sz val="8.0"/>
      <color rgb="FF000000"/>
      <name val="Times New Roman"/>
    </font>
    <font>
      <b/>
      <sz val="12.0"/>
      <color rgb="FF000000"/>
      <name val="Times New Roman"/>
    </font>
    <font>
      <color rgb="FF000000"/>
      <name val="Arial"/>
    </font>
    <font>
      <b/>
      <i/>
      <color rgb="FF6AA84F"/>
    </font>
    <font>
      <b/>
      <color rgb="FF6AA84F"/>
    </font>
    <font>
      <b/>
      <i/>
      <color rgb="FFCC0000"/>
    </font>
    <font>
      <b/>
      <color rgb="FFCC0000"/>
    </font>
    <font>
      <i/>
    </font>
    <font>
      <sz val="11.0"/>
      <color rgb="FF000000"/>
      <name val="Times New Roman"/>
    </font>
    <font>
      <b/>
      <sz val="11.0"/>
      <color rgb="FF6AA84F"/>
      <name val="Inconsolata"/>
    </font>
    <font>
      <b/>
      <i/>
      <color rgb="FFFF00FF"/>
    </font>
    <font>
      <b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/>
    </xf>
    <xf borderId="0" fillId="2" fontId="2" numFmtId="0" xfId="0" applyAlignment="1" applyFill="1" applyFont="1">
      <alignment readingOrder="0"/>
    </xf>
    <xf borderId="0" fillId="0" fontId="3" numFmtId="0" xfId="0" applyFont="1"/>
    <xf borderId="0" fillId="0" fontId="4" numFmtId="0" xfId="0" applyAlignment="1" applyFont="1">
      <alignment horizontal="center" vertical="center"/>
    </xf>
    <xf borderId="1" fillId="3" fontId="5" numFmtId="49" xfId="0" applyAlignment="1" applyBorder="1" applyFill="1" applyFont="1" applyNumberFormat="1">
      <alignment horizontal="center"/>
    </xf>
    <xf borderId="2" fillId="0" fontId="6" numFmtId="0" xfId="0" applyBorder="1" applyFont="1"/>
    <xf borderId="3" fillId="0" fontId="6" numFmtId="0" xfId="0" applyBorder="1" applyFont="1"/>
    <xf borderId="0" fillId="2" fontId="7" numFmtId="49" xfId="0" applyAlignment="1" applyFont="1" applyNumberFormat="1">
      <alignment horizontal="center"/>
    </xf>
    <xf borderId="0" fillId="2" fontId="7" numFmtId="0" xfId="0" applyAlignment="1" applyFont="1">
      <alignment horizontal="center"/>
    </xf>
    <xf borderId="0" fillId="2" fontId="8" numFmtId="0" xfId="0" applyAlignment="1" applyFont="1">
      <alignment horizontal="center" vertical="center"/>
    </xf>
    <xf borderId="0" fillId="2" fontId="9" numFmtId="0" xfId="0" applyAlignment="1" applyFont="1">
      <alignment horizontal="center" vertical="center"/>
    </xf>
    <xf borderId="0" fillId="2" fontId="10" numFmtId="0" xfId="0" applyFont="1"/>
    <xf borderId="1" fillId="3" fontId="5" numFmtId="0" xfId="0" applyAlignment="1" applyBorder="1" applyFont="1">
      <alignment horizontal="center" readingOrder="0" shrinkToFit="0" wrapText="1"/>
    </xf>
    <xf borderId="0" fillId="0" fontId="8" numFmtId="0" xfId="0" applyFont="1"/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2" fontId="8" numFmtId="0" xfId="0" applyFont="1"/>
    <xf borderId="1" fillId="4" fontId="11" numFmtId="0" xfId="0" applyAlignment="1" applyBorder="1" applyFill="1" applyFont="1">
      <alignment horizontal="center" readingOrder="0"/>
    </xf>
    <xf borderId="4" fillId="5" fontId="12" numFmtId="0" xfId="0" applyAlignment="1" applyBorder="1" applyFill="1" applyFont="1">
      <alignment horizontal="left" readingOrder="0" vertical="center"/>
    </xf>
    <xf borderId="0" fillId="2" fontId="12" numFmtId="0" xfId="0" applyAlignment="1" applyFont="1">
      <alignment horizontal="left" readingOrder="0" vertical="center"/>
    </xf>
    <xf borderId="4" fillId="0" fontId="11" numFmtId="49" xfId="0" applyAlignment="1" applyBorder="1" applyFont="1" applyNumberFormat="1">
      <alignment horizontal="center"/>
    </xf>
    <xf borderId="4" fillId="6" fontId="11" numFmtId="49" xfId="0" applyAlignment="1" applyBorder="1" applyFill="1" applyFont="1" applyNumberFormat="1">
      <alignment horizontal="center" shrinkToFit="0" vertical="center" wrapText="1"/>
    </xf>
    <xf borderId="4" fillId="7" fontId="11" numFmtId="0" xfId="0" applyAlignment="1" applyBorder="1" applyFill="1" applyFont="1">
      <alignment horizontal="center" readingOrder="0" shrinkToFit="0" vertical="center" wrapText="1"/>
    </xf>
    <xf borderId="4" fillId="5" fontId="13" numFmtId="0" xfId="0" applyAlignment="1" applyBorder="1" applyFont="1">
      <alignment horizontal="center" vertical="center"/>
    </xf>
    <xf borderId="0" fillId="2" fontId="13" numFmtId="0" xfId="0" applyAlignment="1" applyFont="1">
      <alignment horizontal="center" vertical="center"/>
    </xf>
    <xf borderId="4" fillId="0" fontId="14" numFmtId="0" xfId="0" applyAlignment="1" applyBorder="1" applyFont="1">
      <alignment horizontal="center" readingOrder="0" shrinkToFit="0" vertical="center" wrapText="1"/>
    </xf>
    <xf borderId="4" fillId="6" fontId="1" numFmtId="0" xfId="0" applyAlignment="1" applyBorder="1" applyFont="1">
      <alignment horizontal="center" readingOrder="0" vertical="center"/>
    </xf>
    <xf borderId="4" fillId="7" fontId="1" numFmtId="0" xfId="0" applyAlignment="1" applyBorder="1" applyFont="1">
      <alignment horizontal="center" readingOrder="0" vertical="center"/>
    </xf>
    <xf borderId="4" fillId="0" fontId="15" numFmtId="164" xfId="0" applyAlignment="1" applyBorder="1" applyFont="1" applyNumberFormat="1">
      <alignment horizontal="center" readingOrder="0" shrinkToFit="0" vertical="center" wrapText="1"/>
    </xf>
    <xf borderId="3" fillId="0" fontId="15" numFmtId="164" xfId="0" applyAlignment="1" applyBorder="1" applyFont="1" applyNumberFormat="1">
      <alignment horizontal="center" readingOrder="0" shrinkToFit="0" vertical="center" wrapText="1"/>
    </xf>
    <xf borderId="4" fillId="0" fontId="0" numFmtId="164" xfId="0" applyAlignment="1" applyBorder="1" applyFont="1" applyNumberFormat="1">
      <alignment horizontal="center" readingOrder="0" shrinkToFit="0" vertical="center" wrapText="1"/>
    </xf>
    <xf borderId="0" fillId="2" fontId="6" numFmtId="0" xfId="0" applyFont="1"/>
    <xf borderId="4" fillId="0" fontId="16" numFmtId="0" xfId="0" applyAlignment="1" applyBorder="1" applyFont="1">
      <alignment horizontal="right" readingOrder="0"/>
    </xf>
    <xf borderId="4" fillId="0" fontId="6" numFmtId="0" xfId="0" applyBorder="1" applyFont="1"/>
    <xf borderId="4" fillId="0" fontId="17" numFmtId="165" xfId="0" applyAlignment="1" applyBorder="1" applyFont="1" applyNumberFormat="1">
      <alignment horizontal="center" readingOrder="0"/>
    </xf>
    <xf borderId="4" fillId="0" fontId="18" numFmtId="0" xfId="0" applyAlignment="1" applyBorder="1" applyFont="1">
      <alignment horizontal="right" readingOrder="0"/>
    </xf>
    <xf borderId="4" fillId="2" fontId="19" numFmtId="165" xfId="0" applyAlignment="1" applyBorder="1" applyFont="1" applyNumberFormat="1">
      <alignment horizontal="center" readingOrder="0"/>
    </xf>
    <xf borderId="1" fillId="5" fontId="12" numFmtId="0" xfId="0" applyAlignment="1" applyBorder="1" applyFont="1">
      <alignment horizontal="left" readingOrder="0" vertical="center"/>
    </xf>
    <xf borderId="2" fillId="5" fontId="12" numFmtId="0" xfId="0" applyAlignment="1" applyBorder="1" applyFont="1">
      <alignment horizontal="left" readingOrder="0" vertical="center"/>
    </xf>
    <xf borderId="0" fillId="0" fontId="20" numFmtId="0" xfId="0" applyAlignment="1" applyFont="1">
      <alignment horizontal="center" readingOrder="0" vertical="center"/>
    </xf>
    <xf borderId="4" fillId="5" fontId="13" numFmtId="0" xfId="0" applyAlignment="1" applyBorder="1" applyFont="1">
      <alignment horizontal="center" readingOrder="0" vertical="center"/>
    </xf>
    <xf borderId="4" fillId="0" fontId="21" numFmtId="164" xfId="0" applyAlignment="1" applyBorder="1" applyFont="1" applyNumberFormat="1">
      <alignment horizontal="center" readingOrder="0" vertical="center"/>
    </xf>
    <xf borderId="4" fillId="2" fontId="22" numFmtId="165" xfId="0" applyAlignment="1" applyBorder="1" applyFont="1" applyNumberFormat="1">
      <alignment horizontal="center" readingOrder="0"/>
    </xf>
    <xf borderId="4" fillId="0" fontId="19" numFmtId="165" xfId="0" applyAlignment="1" applyBorder="1" applyFont="1" applyNumberFormat="1">
      <alignment horizontal="center" readingOrder="0"/>
    </xf>
    <xf borderId="0" fillId="0" fontId="23" numFmtId="0" xfId="0" applyAlignment="1" applyFont="1">
      <alignment readingOrder="0"/>
    </xf>
    <xf borderId="0" fillId="0" fontId="2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57"/>
    <col customWidth="1" min="2" max="2" width="9.57"/>
    <col customWidth="1" min="3" max="3" width="9.43"/>
    <col customWidth="1" min="4" max="19" width="10.71"/>
  </cols>
  <sheetData>
    <row r="1">
      <c r="A1" s="1" t="s">
        <v>0</v>
      </c>
    </row>
    <row r="2">
      <c r="A2" s="2" t="s">
        <v>1</v>
      </c>
      <c r="B2" s="3"/>
      <c r="C2" s="3"/>
      <c r="D2" s="2" t="s">
        <v>1</v>
      </c>
      <c r="E2" s="3"/>
      <c r="F2" s="3"/>
      <c r="G2" s="3"/>
      <c r="H2" s="2" t="s">
        <v>1</v>
      </c>
      <c r="I2" s="3"/>
      <c r="J2" s="3"/>
      <c r="K2" s="3"/>
      <c r="L2" s="2" t="s">
        <v>1</v>
      </c>
      <c r="M2" s="3"/>
      <c r="N2" s="3"/>
      <c r="O2" s="3"/>
      <c r="P2" s="2" t="s">
        <v>1</v>
      </c>
      <c r="Q2" s="3"/>
      <c r="R2" s="3"/>
      <c r="S2" s="4"/>
    </row>
    <row r="3">
      <c r="A3" s="5" t="s">
        <v>2</v>
      </c>
      <c r="B3" s="6"/>
      <c r="C3" s="7"/>
      <c r="D3" s="8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1"/>
      <c r="T3" s="12"/>
    </row>
    <row r="4">
      <c r="A4" s="13" t="s">
        <v>3</v>
      </c>
      <c r="B4" s="6"/>
      <c r="C4" s="7"/>
      <c r="D4" s="14"/>
      <c r="E4" s="15"/>
      <c r="F4" s="15"/>
      <c r="G4" s="14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ht="17.25" customHeight="1">
      <c r="A5" s="18" t="s">
        <v>4</v>
      </c>
      <c r="B5" s="6"/>
      <c r="C5" s="7"/>
      <c r="D5" s="19" t="s">
        <v>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>
      <c r="A6" s="21" t="s">
        <v>6</v>
      </c>
      <c r="B6" s="22" t="s">
        <v>7</v>
      </c>
      <c r="C6" s="23" t="s">
        <v>8</v>
      </c>
      <c r="D6" s="24">
        <v>0.0</v>
      </c>
      <c r="E6" s="24">
        <v>1.0</v>
      </c>
      <c r="F6" s="24">
        <v>2.0</v>
      </c>
      <c r="G6" s="24">
        <v>3.0</v>
      </c>
      <c r="H6" s="24">
        <v>4.0</v>
      </c>
      <c r="I6" s="24">
        <v>5.0</v>
      </c>
      <c r="J6" s="24">
        <v>6.0</v>
      </c>
      <c r="K6" s="24">
        <v>7.0</v>
      </c>
      <c r="L6" s="24">
        <v>8.0</v>
      </c>
      <c r="M6" s="24">
        <v>9.0</v>
      </c>
      <c r="N6" s="24">
        <v>10.0</v>
      </c>
      <c r="O6" s="24">
        <v>11.0</v>
      </c>
      <c r="P6" s="24">
        <v>12.0</v>
      </c>
      <c r="Q6" s="24">
        <v>13.0</v>
      </c>
      <c r="R6" s="24">
        <v>14.0</v>
      </c>
      <c r="S6" s="24">
        <v>15.0</v>
      </c>
      <c r="T6" s="25"/>
    </row>
    <row r="7" ht="18.75" customHeight="1">
      <c r="A7" s="26" t="s">
        <v>4</v>
      </c>
      <c r="B7" s="27">
        <v>8.0</v>
      </c>
      <c r="C7" s="28" t="s">
        <v>9</v>
      </c>
      <c r="D7" s="29">
        <v>12960.0</v>
      </c>
      <c r="E7" s="30">
        <v>13680.0</v>
      </c>
      <c r="F7" s="30">
        <v>13824.0</v>
      </c>
      <c r="G7" s="30">
        <v>13968.0</v>
      </c>
      <c r="H7" s="30">
        <v>14112.0</v>
      </c>
      <c r="I7" s="30">
        <v>14400.0</v>
      </c>
      <c r="J7" s="30">
        <v>14688.0</v>
      </c>
      <c r="K7" s="30">
        <v>14832.0</v>
      </c>
      <c r="L7" s="30">
        <v>14976.0</v>
      </c>
      <c r="M7" s="30">
        <v>15120.0</v>
      </c>
      <c r="N7" s="30">
        <v>15480.0</v>
      </c>
      <c r="O7" s="30">
        <v>15840.0</v>
      </c>
      <c r="P7" s="30">
        <v>16128.0</v>
      </c>
      <c r="Q7" s="30">
        <v>16272.0</v>
      </c>
      <c r="R7" s="30">
        <v>16416.0</v>
      </c>
      <c r="S7" s="31">
        <v>16560.0</v>
      </c>
      <c r="T7" s="32"/>
    </row>
    <row r="8" ht="23.25" customHeight="1">
      <c r="A8" s="33" t="s">
        <v>10</v>
      </c>
      <c r="B8" s="34"/>
      <c r="C8" s="34"/>
      <c r="D8" s="35">
        <f t="shared" ref="D8:S8" si="1">D7/180</f>
        <v>72</v>
      </c>
      <c r="E8" s="35">
        <f t="shared" si="1"/>
        <v>76</v>
      </c>
      <c r="F8" s="35">
        <f t="shared" si="1"/>
        <v>76.8</v>
      </c>
      <c r="G8" s="35">
        <f t="shared" si="1"/>
        <v>77.6</v>
      </c>
      <c r="H8" s="35">
        <f t="shared" si="1"/>
        <v>78.4</v>
      </c>
      <c r="I8" s="35">
        <f t="shared" si="1"/>
        <v>80</v>
      </c>
      <c r="J8" s="35">
        <f t="shared" si="1"/>
        <v>81.6</v>
      </c>
      <c r="K8" s="35">
        <f t="shared" si="1"/>
        <v>82.4</v>
      </c>
      <c r="L8" s="35">
        <f t="shared" si="1"/>
        <v>83.2</v>
      </c>
      <c r="M8" s="35">
        <f t="shared" si="1"/>
        <v>84</v>
      </c>
      <c r="N8" s="35">
        <f t="shared" si="1"/>
        <v>86</v>
      </c>
      <c r="O8" s="35">
        <f t="shared" si="1"/>
        <v>88</v>
      </c>
      <c r="P8" s="35">
        <f t="shared" si="1"/>
        <v>89.6</v>
      </c>
      <c r="Q8" s="35">
        <f t="shared" si="1"/>
        <v>90.4</v>
      </c>
      <c r="R8" s="35">
        <f t="shared" si="1"/>
        <v>91.2</v>
      </c>
      <c r="S8" s="35">
        <f t="shared" si="1"/>
        <v>92</v>
      </c>
      <c r="T8" s="32"/>
    </row>
    <row r="9" ht="23.25" customHeight="1">
      <c r="A9" s="36" t="s">
        <v>11</v>
      </c>
      <c r="B9" s="34"/>
      <c r="C9" s="34"/>
      <c r="D9" s="37">
        <f t="shared" ref="D9:S9" si="2">D8/8</f>
        <v>9</v>
      </c>
      <c r="E9" s="37">
        <f t="shared" si="2"/>
        <v>9.5</v>
      </c>
      <c r="F9" s="37">
        <f t="shared" si="2"/>
        <v>9.6</v>
      </c>
      <c r="G9" s="37">
        <f t="shared" si="2"/>
        <v>9.7</v>
      </c>
      <c r="H9" s="37">
        <f t="shared" si="2"/>
        <v>9.8</v>
      </c>
      <c r="I9" s="37">
        <f t="shared" si="2"/>
        <v>10</v>
      </c>
      <c r="J9" s="37">
        <f t="shared" si="2"/>
        <v>10.2</v>
      </c>
      <c r="K9" s="37">
        <f t="shared" si="2"/>
        <v>10.3</v>
      </c>
      <c r="L9" s="37">
        <f t="shared" si="2"/>
        <v>10.4</v>
      </c>
      <c r="M9" s="37">
        <f t="shared" si="2"/>
        <v>10.5</v>
      </c>
      <c r="N9" s="37">
        <f t="shared" si="2"/>
        <v>10.75</v>
      </c>
      <c r="O9" s="37">
        <f t="shared" si="2"/>
        <v>11</v>
      </c>
      <c r="P9" s="37">
        <f t="shared" si="2"/>
        <v>11.2</v>
      </c>
      <c r="Q9" s="37">
        <f t="shared" si="2"/>
        <v>11.3</v>
      </c>
      <c r="R9" s="37">
        <f t="shared" si="2"/>
        <v>11.4</v>
      </c>
      <c r="S9" s="37">
        <f t="shared" si="2"/>
        <v>11.5</v>
      </c>
      <c r="T9" s="32"/>
    </row>
    <row r="10" ht="19.5" customHeight="1">
      <c r="D10" s="38" t="s">
        <v>12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9"/>
      <c r="S10" s="20"/>
      <c r="T10" s="20"/>
    </row>
    <row r="11">
      <c r="A11" s="40" t="s">
        <v>13</v>
      </c>
      <c r="D11" s="24">
        <v>16.0</v>
      </c>
      <c r="E11" s="41">
        <v>17.0</v>
      </c>
      <c r="F11" s="24">
        <v>18.0</v>
      </c>
      <c r="G11" s="24">
        <v>19.0</v>
      </c>
      <c r="H11" s="24">
        <v>20.0</v>
      </c>
      <c r="I11" s="24">
        <v>21.0</v>
      </c>
      <c r="J11" s="24">
        <v>22.0</v>
      </c>
      <c r="K11" s="24">
        <v>23.0</v>
      </c>
      <c r="L11" s="24">
        <v>24.0</v>
      </c>
      <c r="M11" s="24">
        <v>25.0</v>
      </c>
      <c r="N11" s="24">
        <v>26.0</v>
      </c>
      <c r="O11" s="24">
        <v>27.0</v>
      </c>
      <c r="P11" s="24">
        <v>28.0</v>
      </c>
      <c r="Q11" s="24">
        <v>29.0</v>
      </c>
      <c r="R11" s="24">
        <v>30.0</v>
      </c>
      <c r="T11" s="32"/>
    </row>
    <row r="12" ht="22.5" customHeight="1">
      <c r="A12" s="26" t="s">
        <v>4</v>
      </c>
      <c r="B12" s="34"/>
      <c r="C12" s="34"/>
      <c r="D12" s="42">
        <v>16920.0</v>
      </c>
      <c r="E12" s="42">
        <v>17280.0</v>
      </c>
      <c r="F12" s="42">
        <v>17424.0</v>
      </c>
      <c r="G12" s="42">
        <v>17568.0</v>
      </c>
      <c r="H12" s="42">
        <v>17856.0</v>
      </c>
      <c r="I12" s="42">
        <v>18144.0</v>
      </c>
      <c r="J12" s="42">
        <v>18432.0</v>
      </c>
      <c r="K12" s="42">
        <v>18720.0</v>
      </c>
      <c r="L12" s="42">
        <v>18864.0</v>
      </c>
      <c r="M12" s="42">
        <v>19008.0</v>
      </c>
      <c r="N12" s="42">
        <v>19296.0</v>
      </c>
      <c r="O12" s="42">
        <v>19584.0</v>
      </c>
      <c r="P12" s="42">
        <v>19872.0</v>
      </c>
      <c r="Q12" s="42">
        <v>20160.0</v>
      </c>
      <c r="R12" s="42">
        <v>20880.0</v>
      </c>
    </row>
    <row r="13" ht="23.25" customHeight="1">
      <c r="A13" s="33" t="s">
        <v>10</v>
      </c>
      <c r="B13" s="34"/>
      <c r="C13" s="34"/>
      <c r="D13" s="43">
        <f t="shared" ref="D13:R13" si="3">D12/180</f>
        <v>94</v>
      </c>
      <c r="E13" s="43">
        <f t="shared" si="3"/>
        <v>96</v>
      </c>
      <c r="F13" s="43">
        <f t="shared" si="3"/>
        <v>96.8</v>
      </c>
      <c r="G13" s="43">
        <f t="shared" si="3"/>
        <v>97.6</v>
      </c>
      <c r="H13" s="43">
        <f t="shared" si="3"/>
        <v>99.2</v>
      </c>
      <c r="I13" s="43">
        <f t="shared" si="3"/>
        <v>100.8</v>
      </c>
      <c r="J13" s="43">
        <f t="shared" si="3"/>
        <v>102.4</v>
      </c>
      <c r="K13" s="43">
        <f t="shared" si="3"/>
        <v>104</v>
      </c>
      <c r="L13" s="43">
        <f t="shared" si="3"/>
        <v>104.8</v>
      </c>
      <c r="M13" s="43">
        <f t="shared" si="3"/>
        <v>105.6</v>
      </c>
      <c r="N13" s="43">
        <f t="shared" si="3"/>
        <v>107.2</v>
      </c>
      <c r="O13" s="43">
        <f t="shared" si="3"/>
        <v>108.8</v>
      </c>
      <c r="P13" s="43">
        <f t="shared" si="3"/>
        <v>110.4</v>
      </c>
      <c r="Q13" s="43">
        <f t="shared" si="3"/>
        <v>112</v>
      </c>
      <c r="R13" s="43">
        <f t="shared" si="3"/>
        <v>116</v>
      </c>
    </row>
    <row r="14" ht="22.5" customHeight="1">
      <c r="A14" s="36" t="s">
        <v>11</v>
      </c>
      <c r="B14" s="34"/>
      <c r="C14" s="34"/>
      <c r="D14" s="44">
        <f t="shared" ref="D14:R14" si="4">D13/8</f>
        <v>11.75</v>
      </c>
      <c r="E14" s="44">
        <f t="shared" si="4"/>
        <v>12</v>
      </c>
      <c r="F14" s="44">
        <f t="shared" si="4"/>
        <v>12.1</v>
      </c>
      <c r="G14" s="44">
        <f t="shared" si="4"/>
        <v>12.2</v>
      </c>
      <c r="H14" s="44">
        <f t="shared" si="4"/>
        <v>12.4</v>
      </c>
      <c r="I14" s="44">
        <f t="shared" si="4"/>
        <v>12.6</v>
      </c>
      <c r="J14" s="44">
        <f t="shared" si="4"/>
        <v>12.8</v>
      </c>
      <c r="K14" s="44">
        <f t="shared" si="4"/>
        <v>13</v>
      </c>
      <c r="L14" s="44">
        <f t="shared" si="4"/>
        <v>13.1</v>
      </c>
      <c r="M14" s="44">
        <f t="shared" si="4"/>
        <v>13.2</v>
      </c>
      <c r="N14" s="44">
        <f t="shared" si="4"/>
        <v>13.4</v>
      </c>
      <c r="O14" s="44">
        <f t="shared" si="4"/>
        <v>13.6</v>
      </c>
      <c r="P14" s="44">
        <f t="shared" si="4"/>
        <v>13.8</v>
      </c>
      <c r="Q14" s="44">
        <f t="shared" si="4"/>
        <v>14</v>
      </c>
      <c r="R14" s="44">
        <f t="shared" si="4"/>
        <v>14.5</v>
      </c>
    </row>
    <row r="17">
      <c r="A17" s="2" t="s">
        <v>1</v>
      </c>
      <c r="B17" s="3"/>
      <c r="D17" s="2" t="s">
        <v>1</v>
      </c>
      <c r="E17" s="3"/>
      <c r="F17" s="3"/>
      <c r="G17" s="3"/>
      <c r="H17" s="2" t="s">
        <v>1</v>
      </c>
      <c r="I17" s="3"/>
      <c r="J17" s="3"/>
      <c r="K17" s="3"/>
      <c r="L17" s="45"/>
      <c r="M17" s="2" t="s">
        <v>1</v>
      </c>
      <c r="N17" s="3"/>
      <c r="O17" s="3"/>
      <c r="P17" s="45"/>
      <c r="Q17" s="2" t="s">
        <v>1</v>
      </c>
      <c r="R17" s="3"/>
    </row>
    <row r="20">
      <c r="A20" s="46" t="s">
        <v>14</v>
      </c>
    </row>
    <row r="21">
      <c r="A21" s="46" t="s">
        <v>15</v>
      </c>
    </row>
    <row r="22">
      <c r="A22" s="46" t="s">
        <v>16</v>
      </c>
    </row>
  </sheetData>
  <mergeCells count="4">
    <mergeCell ref="A1:S1"/>
    <mergeCell ref="A3:C3"/>
    <mergeCell ref="A4:C4"/>
    <mergeCell ref="A5:C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